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7.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Sefton\Documents\JV - Knapman Quantech\CWM Priority - Acute ward, Potable water, Maternity sewerline\"/>
    </mc:Choice>
  </mc:AlternateContent>
  <xr:revisionPtr revIDLastSave="0" documentId="13_ncr:1_{C7B14D27-2009-47A3-AFD9-8471398536B3}" xr6:coauthVersionLast="47" xr6:coauthVersionMax="47" xr10:uidLastSave="{00000000-0000-0000-0000-000000000000}"/>
  <bookViews>
    <workbookView xWindow="27735" yWindow="-21600" windowWidth="31290" windowHeight="20985" tabRatio="903" xr2:uid="{00000000-000D-0000-FFFF-FFFF00000000}"/>
  </bookViews>
  <sheets>
    <sheet name=" Summary" sheetId="3" r:id="rId1"/>
    <sheet name="1.0 PREAMBLES" sheetId="11" r:id="rId2"/>
    <sheet name="2.0 PRELIMINARIES" sheetId="5" r:id="rId3"/>
    <sheet name="3.0 DEMOLITION" sheetId="6" r:id="rId4"/>
    <sheet name="4.0 CARPENTRY" sheetId="7" r:id="rId5"/>
    <sheet name="5.0 JOINERY" sheetId="10" r:id="rId6"/>
    <sheet name="6.0 METALWORK" sheetId="8" r:id="rId7"/>
    <sheet name="7.0 DOORS AND HARDWARE" sheetId="9" r:id="rId8"/>
    <sheet name="8.0 FW &amp; C FINISHES" sheetId="12" r:id="rId9"/>
    <sheet name="9.0 PAINTING" sheetId="13" r:id="rId10"/>
    <sheet name="10.0 GLAZING" sheetId="14" r:id="rId11"/>
    <sheet name="11.0 PLUMBING" sheetId="15" r:id="rId12"/>
    <sheet name="12.0 WATER TANK PLINTH" sheetId="16" r:id="rId13"/>
    <sheet name="13.0 MECH. SERVICES" sheetId="17" r:id="rId14"/>
    <sheet name="14.0 ELECTRICAL" sheetId="18" r:id="rId15"/>
    <sheet name="15.0 HYDRAULICS" sheetId="19" r:id="rId16"/>
    <sheet name="16.0 Other Items" sheetId="20" r:id="rId17"/>
  </sheets>
  <definedNames>
    <definedName name="_xlnm.Print_Titles" localSheetId="12">'12.0 WATER TANK PLINTH'!$6:$6</definedName>
    <definedName name="_xlnm.Print_Titles" localSheetId="14">'14.0 ELECTRICAL'!$6:$6</definedName>
    <definedName name="_xlnm.Print_Titles" localSheetId="15">'15.0 HYDRAULICS'!$6:$6</definedName>
    <definedName name="_xlnm.Print_Titles" localSheetId="2">'2.0 PRELIMINARIES'!$6:$6</definedName>
    <definedName name="_xlnm.Print_Titles" localSheetId="5">'5.0 JOINERY'!$6:$6</definedName>
    <definedName name="_xlnm.Print_Titles" localSheetId="7">'7.0 DOORS AND HARDWARE'!$6:$6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1" l="1"/>
  <c r="F17" i="20"/>
  <c r="D21" i="3" s="1"/>
  <c r="F10" i="20"/>
  <c r="F11" i="20"/>
  <c r="F12" i="20"/>
  <c r="F13" i="20"/>
  <c r="F15" i="20"/>
  <c r="F14" i="20"/>
  <c r="F9" i="20"/>
  <c r="F36" i="18" l="1"/>
  <c r="F37" i="18"/>
  <c r="F38" i="18"/>
  <c r="F26" i="18"/>
  <c r="F27" i="18"/>
  <c r="F28" i="18"/>
  <c r="F32" i="18"/>
  <c r="F24" i="19"/>
  <c r="F25" i="19"/>
  <c r="F26" i="19"/>
  <c r="F27" i="19"/>
  <c r="F28" i="19"/>
  <c r="F30" i="19"/>
  <c r="F31" i="19"/>
  <c r="F32" i="19"/>
  <c r="F33" i="19"/>
  <c r="F26" i="17" l="1"/>
  <c r="F39" i="15"/>
  <c r="F61" i="16"/>
  <c r="F9" i="14"/>
  <c r="F16" i="11"/>
  <c r="F58" i="5"/>
  <c r="F24" i="6"/>
  <c r="F37" i="7"/>
  <c r="F33" i="10"/>
  <c r="F17" i="8"/>
  <c r="F43" i="9"/>
  <c r="F10" i="11"/>
  <c r="F11" i="11"/>
  <c r="F13" i="11"/>
  <c r="F14" i="11"/>
  <c r="F9" i="11"/>
  <c r="F9" i="5"/>
  <c r="F16" i="5"/>
  <c r="F17" i="5"/>
  <c r="F18" i="5"/>
  <c r="F19" i="5"/>
  <c r="F22" i="5"/>
  <c r="F23" i="5"/>
  <c r="F24" i="5"/>
  <c r="F25" i="5"/>
  <c r="F26" i="5"/>
  <c r="F27" i="5"/>
  <c r="F28" i="5"/>
  <c r="F29" i="5"/>
  <c r="F30" i="5"/>
  <c r="F31" i="5"/>
  <c r="F32" i="5"/>
  <c r="F33" i="5"/>
  <c r="F34" i="5"/>
  <c r="F37" i="5"/>
  <c r="F38" i="5"/>
  <c r="F39" i="5"/>
  <c r="F40" i="5"/>
  <c r="F41" i="5"/>
  <c r="F42" i="5"/>
  <c r="F43" i="5"/>
  <c r="F44" i="5"/>
  <c r="F45" i="5"/>
  <c r="F48" i="5"/>
  <c r="F49" i="5"/>
  <c r="F50" i="5"/>
  <c r="F51" i="5"/>
  <c r="F54" i="5"/>
  <c r="F55" i="5"/>
  <c r="F56" i="5"/>
  <c r="F11" i="5"/>
  <c r="F12" i="5"/>
  <c r="F13" i="5"/>
  <c r="F14" i="5"/>
  <c r="F15" i="5"/>
  <c r="F39" i="18" l="1"/>
  <c r="F34" i="18"/>
  <c r="F33" i="18"/>
  <c r="F30" i="18"/>
  <c r="F31" i="18"/>
  <c r="F29" i="18"/>
  <c r="F10" i="18"/>
  <c r="F11" i="18"/>
  <c r="F12" i="18"/>
  <c r="F13" i="18"/>
  <c r="F14" i="18"/>
  <c r="F15" i="18"/>
  <c r="F16" i="18"/>
  <c r="F17" i="18"/>
  <c r="F18" i="18"/>
  <c r="F19" i="18"/>
  <c r="F20" i="18"/>
  <c r="F21" i="18"/>
  <c r="F22" i="18"/>
  <c r="F23" i="18"/>
  <c r="F24" i="18"/>
  <c r="F25" i="18"/>
  <c r="F9" i="18"/>
  <c r="F10" i="17"/>
  <c r="F11" i="17"/>
  <c r="F12" i="17"/>
  <c r="F13" i="17"/>
  <c r="F14" i="17"/>
  <c r="F15" i="17"/>
  <c r="F16" i="17"/>
  <c r="F17" i="17"/>
  <c r="F18" i="17"/>
  <c r="F19" i="17"/>
  <c r="F20" i="17"/>
  <c r="F21" i="17"/>
  <c r="F22" i="17"/>
  <c r="F23" i="17"/>
  <c r="F24" i="17"/>
  <c r="F25" i="17"/>
  <c r="F9" i="17"/>
  <c r="F28" i="15"/>
  <c r="F10" i="19"/>
  <c r="F11" i="19"/>
  <c r="F12" i="19"/>
  <c r="F13" i="19"/>
  <c r="F14" i="19"/>
  <c r="F15" i="19"/>
  <c r="F16" i="19"/>
  <c r="F17" i="19"/>
  <c r="F18" i="19"/>
  <c r="F19" i="19"/>
  <c r="F20" i="19"/>
  <c r="F21" i="19"/>
  <c r="F22" i="19"/>
  <c r="F23" i="19"/>
  <c r="F9" i="19"/>
  <c r="F35" i="19" l="1"/>
  <c r="F37" i="19" s="1"/>
  <c r="F41" i="18"/>
  <c r="F43" i="18" s="1"/>
  <c r="F28" i="17"/>
  <c r="F30" i="17" s="1"/>
  <c r="F59" i="16"/>
  <c r="F58" i="16"/>
  <c r="F57" i="16"/>
  <c r="F56" i="16"/>
  <c r="F54" i="16"/>
  <c r="F53" i="16"/>
  <c r="F52" i="16"/>
  <c r="F51" i="16"/>
  <c r="F50" i="16"/>
  <c r="F49" i="16"/>
  <c r="F48" i="16"/>
  <c r="F47" i="16"/>
  <c r="F46" i="16"/>
  <c r="F45" i="16"/>
  <c r="F44" i="16"/>
  <c r="F43" i="16"/>
  <c r="F41" i="16"/>
  <c r="F40" i="16"/>
  <c r="F39" i="16"/>
  <c r="F38" i="16"/>
  <c r="F37" i="16"/>
  <c r="F36" i="16"/>
  <c r="F34" i="16"/>
  <c r="F33" i="16"/>
  <c r="F32" i="16"/>
  <c r="F31" i="16"/>
  <c r="F30" i="16"/>
  <c r="F29" i="16"/>
  <c r="F28" i="16"/>
  <c r="F27" i="16"/>
  <c r="F26" i="16"/>
  <c r="F25" i="16"/>
  <c r="F24" i="16"/>
  <c r="F23" i="16"/>
  <c r="F21" i="16"/>
  <c r="F20" i="16"/>
  <c r="F19" i="16"/>
  <c r="F18" i="16"/>
  <c r="F17" i="16"/>
  <c r="F16" i="16"/>
  <c r="F15" i="16"/>
  <c r="F14" i="16"/>
  <c r="F13" i="16"/>
  <c r="F12" i="16"/>
  <c r="F11" i="16"/>
  <c r="F10" i="16"/>
  <c r="F9" i="16"/>
  <c r="F29" i="15"/>
  <c r="F27" i="15"/>
  <c r="F26" i="15"/>
  <c r="F25" i="15"/>
  <c r="F24" i="15"/>
  <c r="F23" i="15"/>
  <c r="F11" i="15"/>
  <c r="D16" i="3" s="1"/>
  <c r="F10" i="15"/>
  <c r="F9" i="15"/>
  <c r="F11" i="14"/>
  <c r="F12" i="14"/>
  <c r="D15" i="3" s="1"/>
  <c r="F16" i="13"/>
  <c r="F15" i="13"/>
  <c r="F14" i="13"/>
  <c r="F12" i="13"/>
  <c r="F11" i="13"/>
  <c r="F10" i="13"/>
  <c r="F9" i="13"/>
  <c r="F20" i="12"/>
  <c r="F19" i="12"/>
  <c r="F18" i="12"/>
  <c r="F15" i="12"/>
  <c r="F14" i="12"/>
  <c r="F12" i="12"/>
  <c r="F11" i="12"/>
  <c r="F10" i="12"/>
  <c r="F9" i="12"/>
  <c r="F31" i="10"/>
  <c r="F30" i="10"/>
  <c r="F29" i="10"/>
  <c r="F27" i="10"/>
  <c r="F26" i="10"/>
  <c r="F24" i="10"/>
  <c r="F23" i="10"/>
  <c r="F21" i="10"/>
  <c r="F20" i="10"/>
  <c r="F19" i="10"/>
  <c r="F18" i="10"/>
  <c r="F17" i="10"/>
  <c r="F16" i="10"/>
  <c r="F15" i="10"/>
  <c r="F12" i="10"/>
  <c r="F11" i="10"/>
  <c r="F10" i="10"/>
  <c r="F9" i="10"/>
  <c r="F41" i="9"/>
  <c r="F40" i="9"/>
  <c r="F39" i="9"/>
  <c r="F38" i="9"/>
  <c r="F37" i="9"/>
  <c r="F36" i="9"/>
  <c r="F35" i="9"/>
  <c r="F34" i="9"/>
  <c r="F33" i="9"/>
  <c r="F32" i="9"/>
  <c r="F31" i="9"/>
  <c r="F30" i="9"/>
  <c r="F29" i="9"/>
  <c r="F28" i="9"/>
  <c r="F26" i="9"/>
  <c r="F25" i="9"/>
  <c r="F24" i="9"/>
  <c r="F23" i="9"/>
  <c r="F22" i="9"/>
  <c r="F21" i="9"/>
  <c r="F20" i="9"/>
  <c r="F19" i="9"/>
  <c r="F17" i="9"/>
  <c r="F16" i="9"/>
  <c r="F14" i="9"/>
  <c r="F13" i="9"/>
  <c r="F12" i="9"/>
  <c r="F11" i="9"/>
  <c r="F10" i="9"/>
  <c r="F15" i="8"/>
  <c r="F14" i="8"/>
  <c r="F12" i="8"/>
  <c r="F11" i="8"/>
  <c r="F10" i="8"/>
  <c r="F9" i="8"/>
  <c r="F35" i="7"/>
  <c r="F34" i="7"/>
  <c r="F32" i="7"/>
  <c r="F30" i="7"/>
  <c r="F29" i="7"/>
  <c r="F28" i="7"/>
  <c r="F27" i="7"/>
  <c r="F25" i="7"/>
  <c r="F24" i="7"/>
  <c r="F22" i="7"/>
  <c r="F20" i="7"/>
  <c r="F19" i="7"/>
  <c r="F17" i="7"/>
  <c r="F16" i="7"/>
  <c r="F15" i="7"/>
  <c r="F14" i="7"/>
  <c r="F11" i="7"/>
  <c r="F10" i="7"/>
  <c r="F9" i="7"/>
  <c r="F22" i="6"/>
  <c r="F21" i="6"/>
  <c r="F20" i="6"/>
  <c r="F19" i="6"/>
  <c r="F18" i="6"/>
  <c r="F17" i="6"/>
  <c r="F16" i="6"/>
  <c r="F15" i="6"/>
  <c r="F14" i="6"/>
  <c r="F13" i="6"/>
  <c r="F12" i="6"/>
  <c r="F11" i="6"/>
  <c r="F10" i="6"/>
  <c r="F9" i="6"/>
  <c r="F8" i="6"/>
  <c r="D11" i="3" l="1"/>
  <c r="D7" i="3"/>
  <c r="F22" i="12"/>
  <c r="D13" i="3" s="1"/>
  <c r="D12" i="3"/>
  <c r="D8" i="3"/>
  <c r="D6" i="3"/>
  <c r="D22" i="3" s="1"/>
  <c r="F18" i="13"/>
  <c r="D14" i="3" s="1"/>
  <c r="D9" i="3"/>
  <c r="D17" i="3"/>
  <c r="D19" i="3"/>
  <c r="D18" i="3"/>
  <c r="D20" i="3"/>
  <c r="D10" i="3" l="1"/>
  <c r="D23" i="3" l="1"/>
  <c r="D24" i="3" s="1"/>
  <c r="D25" i="3" l="1"/>
  <c r="D26" i="3" s="1"/>
  <c r="D27" i="3" l="1"/>
  <c r="D28" i="3" s="1"/>
</calcChain>
</file>

<file path=xl/sharedStrings.xml><?xml version="1.0" encoding="utf-8"?>
<sst xmlns="http://schemas.openxmlformats.org/spreadsheetml/2006/main" count="876" uniqueCount="369">
  <si>
    <t>Description</t>
  </si>
  <si>
    <t>Quantity</t>
  </si>
  <si>
    <t>Unit</t>
  </si>
  <si>
    <t>Rate</t>
  </si>
  <si>
    <t>Total</t>
  </si>
  <si>
    <t>PREAMBLES</t>
  </si>
  <si>
    <t>GENERALLY</t>
  </si>
  <si>
    <t>m2</t>
  </si>
  <si>
    <t>PRELIMINARIES</t>
  </si>
  <si>
    <t>each</t>
  </si>
  <si>
    <t>DEMOLITION WORKS</t>
  </si>
  <si>
    <t>Demolish part of existing blockwalls 150 thick including cutting back reinforcements and make good concrete</t>
  </si>
  <si>
    <t>Ditto 100 thick</t>
  </si>
  <si>
    <t xml:space="preserve">Form opening 900x2150 high in existing block wall for new door and make good concrete </t>
  </si>
  <si>
    <t>Remove existing wc suites and block off pipework including making good floor &amp; wall</t>
  </si>
  <si>
    <t>Ditto vanity basin</t>
  </si>
  <si>
    <t>Ditto shower fitting &amp; shower trays</t>
  </si>
  <si>
    <t>Ditto Pantry double bowl ss sink including bench top 4500mm long</t>
  </si>
  <si>
    <t>Remove stainless steel grab rails</t>
  </si>
  <si>
    <t>Remove shower bench</t>
  </si>
  <si>
    <t>Remove all joinery fittings including making good block walls and floor</t>
  </si>
  <si>
    <t>Carefully remove existing single door store on site for later re use</t>
  </si>
  <si>
    <t>Ditto double door</t>
  </si>
  <si>
    <t>Remove existing ceiling including frames</t>
  </si>
  <si>
    <t>Break up and remove existing floor tiles including preparing concrete surface to receive water proofing</t>
  </si>
  <si>
    <t>Allow to clear away demolition debris</t>
  </si>
  <si>
    <t>Item</t>
  </si>
  <si>
    <t>CARPENTRY</t>
  </si>
  <si>
    <t>GENERAL ITEMS</t>
  </si>
  <si>
    <t>Allow for giving notice of inspections as specified</t>
  </si>
  <si>
    <t>Allow for submissions as specified</t>
  </si>
  <si>
    <t>Allow for providing samples as specified</t>
  </si>
  <si>
    <t>PARTITIONS</t>
  </si>
  <si>
    <t>RONDO STUD PARTITIONS</t>
  </si>
  <si>
    <t>112mm Partition with 76x45x0.55bmt Rondo frames with additional timber noggings in support to sanitary fixtures lined one side with 10mm and 13mm gib noiseline board and other side with 1 layer 13mm gib noiseline, apply Acoustic fire rated sealant between double layered boards and Pink Batts Silencer R2.4 100mm thick insulation between studs ( include blocking off existing openings)</t>
  </si>
  <si>
    <t>Ditto but lined one side with 10mm and 13mm gib noiseline boards and other side with 1 layer 13mm gib aqualine</t>
  </si>
  <si>
    <t>Ditto but lined both sides with 1 layer gib aqualine board and Pink Batts Silencer R1.9 75mm thick insulation between studs</t>
  </si>
  <si>
    <t>18mm Marine grade ply board in backing to grab rail fix to steel studs and apply sealant around edges</t>
  </si>
  <si>
    <t>WASHROOM PARTITIONS</t>
  </si>
  <si>
    <t>Approved proprietary washroom partitions including accessories</t>
  </si>
  <si>
    <t>Door including hardware</t>
  </si>
  <si>
    <t>RAISED FLOOR -STAFF ROOM</t>
  </si>
  <si>
    <t>Timber framed floor with 150x50 frames at 400crs and lined with 20mm compressed sheet</t>
  </si>
  <si>
    <t>FINISHING TIMBER (Drawing A311)</t>
  </si>
  <si>
    <t>Timber skirting with bevelled edges to match existing</t>
  </si>
  <si>
    <t>m</t>
  </si>
  <si>
    <t>Timber Dado rail ditto</t>
  </si>
  <si>
    <t>HAND BASIN  &amp; TOILET LEDGE (Drawing A310)</t>
  </si>
  <si>
    <t>100 x 50 Timber frames</t>
  </si>
  <si>
    <t>18mm Marine grade ply board lining</t>
  </si>
  <si>
    <t>130x30 Timber ledge</t>
  </si>
  <si>
    <t>Stainless steel grade 316 in 250mm wide girth lining over timber ledge</t>
  </si>
  <si>
    <t>CURTAIN RAIL SUPPORT</t>
  </si>
  <si>
    <t>150x50 Timber in support frames for suspended curtain rails - drawing 310</t>
  </si>
  <si>
    <t>WINDOW FRAMES</t>
  </si>
  <si>
    <t>Ex 150x50 Window frames</t>
  </si>
  <si>
    <t>150mm Malthoid</t>
  </si>
  <si>
    <t>JOINERY</t>
  </si>
  <si>
    <t>Allow for inspections as specified</t>
  </si>
  <si>
    <t>Allow for spray paint finish where applicable</t>
  </si>
  <si>
    <t>Prices for joinery to include hardware as specified</t>
  </si>
  <si>
    <t xml:space="preserve">JOINERY </t>
  </si>
  <si>
    <t>Staff Room/Pantry Joinery - (drawing A501)</t>
  </si>
  <si>
    <t>Staff Room sink bench size 2400 long x 600 wide x 900 high comprising fabricated stainless steel grade 316 bench top and single bowl sink with 100 high splashback including 40 Ø stainless steel frames</t>
  </si>
  <si>
    <t xml:space="preserve">Pantry sink bench ditto but size 2680 long x 600 wide x 900 high with twin bowl sink </t>
  </si>
  <si>
    <t>Overhead shelving unit size 2400 long x 300 wide comprising fabricated stainless steel grade 316 top and support brackets bolted to steel stud walls including timber nogs</t>
  </si>
  <si>
    <t>Ditto but 2680 long</t>
  </si>
  <si>
    <t>Staff Bench size 4330 long x 400 wide comprising fabricated stainless steel grade 316 top and support brackets fix to existing blockwall</t>
  </si>
  <si>
    <t>Pantry Storage shelving unit size 1450 x 2700 high x 400 deep constructed with 18mm marine grade plywood carcase, toe space and 2 pack clear polyurethane finish</t>
  </si>
  <si>
    <t>Staff Locker cabinet 1900 wide x 2000 high</t>
  </si>
  <si>
    <t>Multi-function Room - (drawing A502)</t>
  </si>
  <si>
    <t>Cupboard unit size 2780 long x 2700 high x 450 deep constructed with 18mm marine-grade plywood carcase, 6mm moisture resistant ply backing, 4 sliding doors, adjustable shelves, toe space with stainless steel grade 304 kick plate: 2 pack paint finish</t>
  </si>
  <si>
    <t>Ditto but size 4590 long x 2700 high x 450 deep</t>
  </si>
  <si>
    <t>Storage Room - (drawing A404)</t>
  </si>
  <si>
    <t>Storage shelving unit U shaped on plan size 7300 girth(measured at wall) x 2100 high x 400 deep constructed with 18mm marine grade plywood carcase, toe space and 2 pack clear polyurethane finish</t>
  </si>
  <si>
    <t>Ditto 7000 girth (measured at wall)</t>
  </si>
  <si>
    <t>Dirty Utility Room - (drawing A406 &amp; A 407)</t>
  </si>
  <si>
    <t>Slop hopper/sink bench size 1300 long x 500 wide x 900 high comprising fabricated stainless steel grade 316 bench top and single bowl sink, slop hopper with 100 high splashback including 40 Ø stainless steel frames</t>
  </si>
  <si>
    <t>Overhead shelving unit size 1200 long x 300 wide comprising fabricated stainless steel grade 316 top and support brackets bolted to steel stud walls including timber nogs</t>
  </si>
  <si>
    <t>Wall mounted stainless steel rack size 500 x 250 wide</t>
  </si>
  <si>
    <t>METALWORK</t>
  </si>
  <si>
    <t>Aluminium louvre frames shall be Breezway or equally approved</t>
  </si>
  <si>
    <t>WINDOWS LOUVRES</t>
  </si>
  <si>
    <t>Anodised aluminium head or sill wetherstrip and fix to timber including bedding in sealant</t>
  </si>
  <si>
    <t>Set of anodised aluminium louvre frames with upvc holders and standard lever handles to receive four 152mm glass blades and fix to timber including bedding in sealant</t>
  </si>
  <si>
    <t>DOORS AND HARDWARE</t>
  </si>
  <si>
    <t>Doors and Frames</t>
  </si>
  <si>
    <t xml:space="preserve">Allow for the preparation of shop drawings as specified </t>
  </si>
  <si>
    <t>Allow for samples as specified</t>
  </si>
  <si>
    <t xml:space="preserve">Allow for tests as specified </t>
  </si>
  <si>
    <t>Framing shall be dressed H3 treated Fiji pine</t>
  </si>
  <si>
    <t>Door Hardware</t>
  </si>
  <si>
    <t>Allow for keying as specified</t>
  </si>
  <si>
    <t>INTERNAL TIMBER DOORS &amp; FRAMES</t>
  </si>
  <si>
    <t>Single solid core flush door size 1000wide x 2100high with 6mm board both sides including pull handles, signage, 900 high stainless steel grade 304 door and frame protection panel, hang on sliding track - D01</t>
  </si>
  <si>
    <t>Ditto but size 1100 wide x 2100 high - D06</t>
  </si>
  <si>
    <t>Ditto but size 1000 wide x 2100 high hang on 3 butt hinges including mortice lock set, overhead closer, signage, stainless steel protection panel - D03</t>
  </si>
  <si>
    <t>Ditto but size 900 wide x 2100 high - D04</t>
  </si>
  <si>
    <t>Single solid core flush door size 900wide x 2100high with 6mm board both sides including mortice lock set, signage, 900 high stainless steel grade 304 door frame protection, overhead closer and hang on 3 butt hinges - D02</t>
  </si>
  <si>
    <t>Aluminium framed flush panel door size 850 wide x 2650 high with aluminium pre finished sheet lining both sides, fixed overhead louvred vents, mortice lock set, signage, overhead closer and stainless steel grade 316 protection panels: hang on 3 butt hinges - D05</t>
  </si>
  <si>
    <t>Make good and repaint existing double door ED 01 including stainless steel protection panels to door frames</t>
  </si>
  <si>
    <t>Refix existing doors ED03 in new opening including making good and repaint, install stainless steel grade 304 protection panel</t>
  </si>
  <si>
    <t>SUNDRY HARDWARE/BATHROOM ACCESSORIES</t>
  </si>
  <si>
    <t>Robe hook</t>
  </si>
  <si>
    <t>Towel rail</t>
  </si>
  <si>
    <t>Caroma Care 90° Grab rail</t>
  </si>
  <si>
    <t>Caroma Home Care Conventional grab rail 600 straight</t>
  </si>
  <si>
    <t>Britex Toilet roll dispenser</t>
  </si>
  <si>
    <t>Britex Paper towel dispenser</t>
  </si>
  <si>
    <t>Britex Soap dispenser</t>
  </si>
  <si>
    <t>Shower soap holder</t>
  </si>
  <si>
    <t>Britex Folding shower bench</t>
  </si>
  <si>
    <t>General waste bin</t>
  </si>
  <si>
    <t>Sanitary waste bin</t>
  </si>
  <si>
    <t>Clinical waste bin</t>
  </si>
  <si>
    <t>Linen carrier</t>
  </si>
  <si>
    <t>25 Ø Stainless steel grade 316 shower curtain rail fix to ceiling - drawing A310</t>
  </si>
  <si>
    <t>FLOOR WALL &amp; CEILING FINISHINGS</t>
  </si>
  <si>
    <t>FLOOR</t>
  </si>
  <si>
    <t>Apply levelling compound 50mm thick to existing floor slab</t>
  </si>
  <si>
    <t>Apply approved water proofing to floor slab</t>
  </si>
  <si>
    <t>Polyflor® Polysafe high vinyl content flexible PVC sheet flooring - slip resistant</t>
  </si>
  <si>
    <t>Selected transition aluminium trim at joint between existing floor tile and new vinyl flooring</t>
  </si>
  <si>
    <t>WALL</t>
  </si>
  <si>
    <t>Polyflor® Polyclad high vinyl content flexible PVC sheet wall cladding</t>
  </si>
  <si>
    <t>Vinyl coved skirting 150 high including triangular fillet</t>
  </si>
  <si>
    <t>CEILING</t>
  </si>
  <si>
    <t>RONDO SUSPENDED CEILINGS</t>
  </si>
  <si>
    <t>Rondo exposed T-Grid suspended grid system fix to concrete soffits with 600x1200mm hospital grade mineral fibre lay-in tiles</t>
  </si>
  <si>
    <t>Suspended grid ceiling system to match existing with 13mm Aqualine board lining</t>
  </si>
  <si>
    <t xml:space="preserve">600x600 Prefabricated ceiling access panel with paint finish </t>
  </si>
  <si>
    <t>PAINTING</t>
  </si>
  <si>
    <t>Allow for giving notice for inspections as specified</t>
  </si>
  <si>
    <t xml:space="preserve">Allow for submissions as specified </t>
  </si>
  <si>
    <t xml:space="preserve">Allow for testing as specified </t>
  </si>
  <si>
    <t xml:space="preserve">Allow for samples as specified </t>
  </si>
  <si>
    <t>SELECTED PAINT SYSTEM AS SPECIFIED:</t>
  </si>
  <si>
    <t>3 Coats paint system on Gib board lined walls</t>
  </si>
  <si>
    <t>Ditto on existing walls</t>
  </si>
  <si>
    <t>3 Coats paint system on Gib aqualine ceiling soffits</t>
  </si>
  <si>
    <t>GLAZING</t>
  </si>
  <si>
    <t>FLOAT GLASS</t>
  </si>
  <si>
    <t>6mm Clear float glass in 152mm wide louvre blades with long edges arrised and polished and engage in pvc sockets: in 16 no. blades</t>
  </si>
  <si>
    <t>MIRROR</t>
  </si>
  <si>
    <t>Britex Mirror size 600 x 960 x 6mm with stainless steel channel frame with theft resistant wall brackets</t>
  </si>
  <si>
    <t>PLUMBING</t>
  </si>
  <si>
    <t>Allow for all costs which may be incurred for hydraulics installations as per the drawings and specification</t>
  </si>
  <si>
    <t>Allow for all permits, approval certificates and local authority fees as specified</t>
  </si>
  <si>
    <t>Allow for as-built drawings</t>
  </si>
  <si>
    <t>COLD WATER SERVICE</t>
  </si>
  <si>
    <t>POLYETHYLENE PEX-B PIPE</t>
  </si>
  <si>
    <t xml:space="preserve">Cold water reticulation pipework </t>
  </si>
  <si>
    <t>HOT WATER SERVICE</t>
  </si>
  <si>
    <t>Hot water reticulation pipework</t>
  </si>
  <si>
    <t>item</t>
  </si>
  <si>
    <t>WATER HEATER</t>
  </si>
  <si>
    <t>Rheem 25 Litres electric storage water heater (under bench)</t>
  </si>
  <si>
    <t>Rheem RH388 Instantaneous water heater</t>
  </si>
  <si>
    <t>SANITARY FIXTURES AND FITTINGS</t>
  </si>
  <si>
    <t>Fixtures to include installation,screws bolts,etc</t>
  </si>
  <si>
    <t>Caroma Care plus Vanity basin mixer</t>
  </si>
  <si>
    <t>Kitchen sink mixer</t>
  </si>
  <si>
    <t>15 Stop valve</t>
  </si>
  <si>
    <t>Caroma Care Shower on rails</t>
  </si>
  <si>
    <t>Caroma Care 660 Ambulant Cleanflush easy-height toilet suite with single flap seat white</t>
  </si>
  <si>
    <t>Caroma Care 800 Cleanflush wall faced toilet suite with single flap seat</t>
  </si>
  <si>
    <t>Caroma Care 500 wall basin with shroud</t>
  </si>
  <si>
    <t>TRAPS</t>
  </si>
  <si>
    <t>50 Upvc sink P trap</t>
  </si>
  <si>
    <t>40 Upvc basin trap</t>
  </si>
  <si>
    <t>Upvc floor waste comprising gully riser, gully and floor grating cast into existing slab</t>
  </si>
  <si>
    <t>200 Litres Under bench grease trap</t>
  </si>
  <si>
    <t>SOIL WASTE AND VENT PIPES</t>
  </si>
  <si>
    <t>UPVC PIPES (allow for fittings)</t>
  </si>
  <si>
    <t>Waste water pipe reticulation including fittings</t>
  </si>
  <si>
    <t>POTABLE WATER TANK &amp; PLINTH</t>
  </si>
  <si>
    <t>WATER TANK PLINTH PLINTH</t>
  </si>
  <si>
    <t>Excavate to reduce level &amp; cart away</t>
  </si>
  <si>
    <t>m3</t>
  </si>
  <si>
    <t>Gap 65 Well compacted fill material in making up levels under plinth</t>
  </si>
  <si>
    <t>Gap 40 Ditto 200 thick</t>
  </si>
  <si>
    <t>50 Sand blinding</t>
  </si>
  <si>
    <t>150 Microns visqueen dpc</t>
  </si>
  <si>
    <t>A14 Bidim geotextile fabric</t>
  </si>
  <si>
    <t>Concrete 30 Mpa in 400 Thick slab</t>
  </si>
  <si>
    <t>Ditto in foundation beams</t>
  </si>
  <si>
    <t>Formwork to sides</t>
  </si>
  <si>
    <t xml:space="preserve">Steel float finish </t>
  </si>
  <si>
    <t>HD20 Bar</t>
  </si>
  <si>
    <t>HD16 Bar</t>
  </si>
  <si>
    <t>Kg</t>
  </si>
  <si>
    <t>R10 Bar ties</t>
  </si>
  <si>
    <t>PUMP &amp; EQUIPMENT PLINTH</t>
  </si>
  <si>
    <t>BOLLARDS</t>
  </si>
  <si>
    <t>Excavate post hole footing and cartaway</t>
  </si>
  <si>
    <t>32 Mpa concrete in bollard footing</t>
  </si>
  <si>
    <t>150 Ø Galvanised pipe bollard including welded base plate 300x300x20mm</t>
  </si>
  <si>
    <t>M20 8.8/S L shaped HD anchor bolt cast into concrete</t>
  </si>
  <si>
    <t>25mm High strength grout under base plate</t>
  </si>
  <si>
    <t>Allow to paint galvanised pipe bollards</t>
  </si>
  <si>
    <t>FENCING</t>
  </si>
  <si>
    <t>Mass concrete in footing</t>
  </si>
  <si>
    <t>80 Ø Galvanised pipe 2500mm long fish tailed one end and cast into concrete</t>
  </si>
  <si>
    <t>100 Ø Ditto</t>
  </si>
  <si>
    <t>40 Ø Galvanised pipe bracing</t>
  </si>
  <si>
    <t>80 Ø PVC end cap</t>
  </si>
  <si>
    <t xml:space="preserve">Galvanised chainlink mesh </t>
  </si>
  <si>
    <t>No.8 galvanised wire</t>
  </si>
  <si>
    <t xml:space="preserve">Single gate with 50 Ø galvanised pipe frames with galvanised chainlink mesh lining, including hinge component welded to 100 Ø pipe post </t>
  </si>
  <si>
    <t>16Ø x 500mm Long tower bolt including 20 Ø x 300m long galvanised pipe sleeve weld to gate frame</t>
  </si>
  <si>
    <t>Allow for 500mm long chain including heavy duty pad lock</t>
  </si>
  <si>
    <t>STORMWATER DRAINS</t>
  </si>
  <si>
    <t>400 Ø Culvert Lay in and including trench, sand bedding and surround with top soil backfilling</t>
  </si>
  <si>
    <t xml:space="preserve">Ditto but backfill at the top with granular material, 150 thick sub base course &amp; 100 base course </t>
  </si>
  <si>
    <t>350mm Wide invert drain including excavation mortar bedding and concrete capping</t>
  </si>
  <si>
    <t>Inspection Chamber size to match existing with cast iron grating</t>
  </si>
  <si>
    <t>MECHANICAL SERVICES</t>
  </si>
  <si>
    <t>BUILDERS WORK IN CONNECTION</t>
  </si>
  <si>
    <t xml:space="preserve">Allow for all builder's work in connection </t>
  </si>
  <si>
    <t>ELECTRICAL SERVICES</t>
  </si>
  <si>
    <t>HYDRAULICS SERVICES</t>
  </si>
  <si>
    <t>Subtotal</t>
  </si>
  <si>
    <t>CWM HOSPITAL</t>
  </si>
  <si>
    <t>PRIORITY INFRASTRUCTURE PROJECT</t>
  </si>
  <si>
    <t>HOSPITAL UPGRADE WORKS</t>
  </si>
  <si>
    <t>SUVA</t>
  </si>
  <si>
    <t>#</t>
  </si>
  <si>
    <t>POTABLE WATER TANK PLINTH</t>
  </si>
  <si>
    <t>BILL NO. 1</t>
  </si>
  <si>
    <t>BILL NO. 15</t>
  </si>
  <si>
    <t>BILL NO. 2</t>
  </si>
  <si>
    <t>BILL NO. 3</t>
  </si>
  <si>
    <t>BILL NO. 4</t>
  </si>
  <si>
    <t>BILL NO. 5</t>
  </si>
  <si>
    <t>BILL NO. 6</t>
  </si>
  <si>
    <t>BILL NO. 7</t>
  </si>
  <si>
    <t>BILL NO. 8</t>
  </si>
  <si>
    <t>BILL NO. 9</t>
  </si>
  <si>
    <t>BILL NO. 10</t>
  </si>
  <si>
    <t>BILL NO. 11</t>
  </si>
  <si>
    <t>BILL NO. 12</t>
  </si>
  <si>
    <t>BILL NO. 13</t>
  </si>
  <si>
    <t>BILL NO. 14</t>
  </si>
  <si>
    <t>TOTAL CARRIED TO SUMMARY</t>
  </si>
  <si>
    <t>Bill No.</t>
  </si>
  <si>
    <t>TOTAL VIP</t>
  </si>
  <si>
    <t>Supply and installation of all domestic cold water pipe work including pipe supports and hangers, as shown in the drawings and details</t>
  </si>
  <si>
    <t>Supply and installation of all domestic hot water pipe work including pipe supports, hangers and pipe protection as shown on the drawings and details. All domestic hot water pipe works are to be insulated with approved thermal insulation materials</t>
  </si>
  <si>
    <t>Supply and installation of pressure gauges, pressure reducing valves, isolation &amp; stop valves, non-return valves, flexible water hoses (if not included with the plumbing fixtures) and other fittings necessary for the completion of the whole domestic hot &amp; cold- water service systems.</t>
  </si>
  <si>
    <t>Supply and installation of Domestic Cold Water Storage Tank, ball float valves, vents, piping and accessories in locations as shown/indicated on the drawings</t>
  </si>
  <si>
    <t>Supply and installation of Domestic Cold-Water Booster Pump Set, comes with Pump Controls, Pressure Tanks, Pressure Switches, Water level indicators, vibration isolators, wirings, and accessories.</t>
  </si>
  <si>
    <t>Supply and installation of (13x) Media Filters and accessories in locations as indicated on the drawings</t>
  </si>
  <si>
    <t>Supply and installation of (2x) UV-Disinfectants and accessories in locations as indicated on the drawings.</t>
  </si>
  <si>
    <t>Supply and installation of de-centralized Domestic Hot Water System, Rheem brand (or approved equal) instantaneous water heaters, pipework, wirings and accessories.</t>
  </si>
  <si>
    <t>Supply and installation of de-centralized Domestic Hot Water System, Rheem brand (or approved equal) electric water heater, drip tray pan, pipework, wirings and accessories</t>
  </si>
  <si>
    <t>To demolish, pipe cap-off, bail-out, remove, and/or abandon/fill- up sanitary fixtures, drainage pipe work, and grease traps, etc. Layout and instructions are as shown in the drawings.</t>
  </si>
  <si>
    <t>Supply and installation of all sanitary drainage and vent pipe works, supports and hangers as shown on the drawings.</t>
  </si>
  <si>
    <t>Supply and installation of all floor drains, floor wastes, stainless steel drain gratings, traps, gullies, inspection openings, tundish drains, Studor/AAV vents and other sanitary drain fittings as indicated in the drawings. All floor drains &amp; wastes are to be provided with a trap on the drainage line.</t>
  </si>
  <si>
    <t>Supply and installation of stainless-steel grease trap/interceptor as indicated in the drawings and details.</t>
  </si>
  <si>
    <t>Flow and pressure testing and commissioning of all installed pipe work, including sound level measurements in critical areas.</t>
  </si>
  <si>
    <t>Disinfection, chemical flushing and chemical treatment of all pipework systems.</t>
  </si>
  <si>
    <t>refer Bill No 15</t>
  </si>
  <si>
    <t>To demolish, existing wall mounted exhaust fan, existing exhaust grilles, etc. Layout and instructions are as shown in the drawing.</t>
  </si>
  <si>
    <t>Supply and installation of 4-way cassette type air conditioning units as shown and scheduled on the drawings inclusive of indoor units, thermostat controllers and anti-vibration pads</t>
  </si>
  <si>
    <t>Supply and installation of ducts exhaust system inclusive of Fans, ducts, grille and associated controls as shown on drawings</t>
  </si>
  <si>
    <t>Supply and install refrigerant pipes including refnet joints, hanger and support as shown on plans and drawings. Contractor to clad all exposed pipe in proprietary cladding</t>
  </si>
  <si>
    <t>Provide door louvers to be installed by the builder</t>
  </si>
  <si>
    <t>Supply and install insulated condensate drain line as shown on plans and drawing. Contractor to ensure that drain lines have adequate gravity fall, where gravity fall cannot be achieved contractor to install “mini blue or approved equal” drain pumps. All exposed pipe to be in proprietary cladding</t>
  </si>
  <si>
    <t>Supply and install 316SS brackets for outdoor units as shown on drawings</t>
  </si>
  <si>
    <t>Provide for electrical works (power and control wirings) for the air conditioning and ventilation systems;</t>
  </si>
  <si>
    <t>Commissioning, Testing, Adjusting and Balancing (TAB) works</t>
  </si>
  <si>
    <t>Provision of shop drawings.</t>
  </si>
  <si>
    <t>Instruction of the Principal (Client Training).</t>
  </si>
  <si>
    <t>Maintenance (defects liability) for 12 months.</t>
  </si>
  <si>
    <t>As-built drawings &amp; O&amp;M manuals</t>
  </si>
  <si>
    <t>Supply and installation of LV Main Distribution Board complete with new check metering, MultiFunction Meter (MFM), Bus Bars, MCCB’s, ELCB’s, TVSS, Contactor, phase failure relay, 3 Phase Fuse &amp; indicators as indicated in the Single Line diagram and all related drawings. Main MCCB’s shall be provided with shunt trip release for remote emergency controlling and monitoring. Sufficient dry auxiliary contacts shall be provided for these functions. No generic substitute is permitted. MSB shall also have a 25% spare pole capacity. The MSB shall be modular in design to allow for future expansion. The MFM shall have an inputs/ outputs necessary for interfacing with BMS remote monitoring. All necessary hardware and software shall be supplied together with the MFM to enable interface with the BMS</t>
  </si>
  <si>
    <t>Supply and installation of ATS. This shall provide communication with the installed relays and generator control panel to function efficiently during and after power failure. Supply, fuctional test and installation of needed control wires is a part of the contract.</t>
  </si>
  <si>
    <t>Supply and installation of new diesel Generator. The generator shall also have Battery charger and starting batteries for this new generator. (Shall be commercially coordinated with EFL).</t>
  </si>
  <si>
    <t>Supply of fuel, for site testing purposes for the generator</t>
  </si>
  <si>
    <t>Supply and installation of mains cabling from Generator to new MDB. Supply, functional test and installation of needed control wires is a part of the contract</t>
  </si>
  <si>
    <t>Supply and installation of mains cabling from the existing distributing board to new MDB and new DB. Supply, functional test, and installation of the needed control wires are a part of the contract</t>
  </si>
  <si>
    <t>Supply and installation of sub-mains cabling from the Main Distribution Boards and Distribution Board to the respective loads as indicated on the drawings.</t>
  </si>
  <si>
    <t>Supply and installation of all Main Distribution Boards and Distribution Board complete with outgoing branches MCCB’s, ELCB’S and MCB’s as indicated on the drawings. All Distribution boards shall have a 25% spare pole capacity.</t>
  </si>
  <si>
    <t>Decommision, Uninstall and return to client all existing lighting fixtures and GPOs in areas subject to demolition and refurbishment as indicated in the drawings</t>
  </si>
  <si>
    <t>Supply &amp; Installation of all Isolators, Switches and GPO’s as indicated in the drawing. These shall be only as per consultant approved specifications.</t>
  </si>
  <si>
    <t>Supply of all Lighting Fixtures. These shall only be as per consultant approved specification.</t>
  </si>
  <si>
    <t>Installation of all Lighting Fixtures. These shall only be as per consultant approved specification.</t>
  </si>
  <si>
    <t>Supply &amp; installation of all fixed equipment outlets and GPO’s as indicated in the drawing. These shall only be as per consultants approved specifications.</t>
  </si>
  <si>
    <t>Supply &amp; installation of all sub-circuit cabling as indicated in the drawing</t>
  </si>
  <si>
    <t>Supply &amp; Installation of all cable trunking / trays / conduits, cable pits, etc. for all electrical services equipment</t>
  </si>
  <si>
    <t>Making good any surfaces affected during the electrical construction works.</t>
  </si>
  <si>
    <t>Application of Fire sealant on penetration made on Fire rated wall pertaining to Electrical service</t>
  </si>
  <si>
    <t>Warranty information of the various plants/ equipment/ fixtures (DB’s, GPO’s Lighting Fixtures, mains and submains etc.)</t>
  </si>
  <si>
    <t>Provide Poly logger reading for 48 hours after all installation has been complete. (allow for load balancing as maybe required)</t>
  </si>
  <si>
    <t>Contractor to allow for Thermo scanning of the new MSB at the 6th and 12th month from the date of practical completion and commissioning</t>
  </si>
  <si>
    <t>Contractor to allow for 12months of defects &amp; liability period works.</t>
  </si>
  <si>
    <t>Approval from EFL prior to commencing work and after the installation is completed is required and shall be submitted to the consultant.</t>
  </si>
  <si>
    <t>Allow for items not specifically mentioned above but is required for Electrical installation (describe items);</t>
  </si>
  <si>
    <t>Concrete 30 Mpa in 250 Thick slab</t>
  </si>
  <si>
    <t>AP 40 Ditto 300 thick</t>
  </si>
  <si>
    <t xml:space="preserve">The successful Priced Schedule is likely to be used as a basis for progress assessments and calculations of variations where required. </t>
  </si>
  <si>
    <t>This Schedule Without Quantities is provided to inform the tenderers of the various construction activities required for this project.
The schedule is exclusive of quantities as the tenderer is to carryout their own calculations when quantifying and pricing.</t>
  </si>
  <si>
    <t>The tenderer is to ensure the entire scope of works as per the drawings and specifications are included in his tender sum.
Where the tenderer feels there are items on the drawings and/or specifications that would be required for the successful completion of this project but are not included in this Schedule, they are to include these items in the blank cells provided.
Items missed in this schedule will not be considered as variations.</t>
  </si>
  <si>
    <t>Contractors Obligations</t>
  </si>
  <si>
    <t>Insurances - standard contractor insurances</t>
  </si>
  <si>
    <t>Insurances - performance bond or bank guarantee if required</t>
  </si>
  <si>
    <t>Building Consent Compliance and Amendments</t>
  </si>
  <si>
    <t>Traffic Impact Assessment</t>
  </si>
  <si>
    <t>Traffic Control including Traffic Management Plan</t>
  </si>
  <si>
    <t>Waste Management including Waste Management Plan</t>
  </si>
  <si>
    <t>Occupational Health and Safety requirements</t>
  </si>
  <si>
    <t>Environmental Management Plan</t>
  </si>
  <si>
    <t>Construction Program</t>
  </si>
  <si>
    <t>Site Establishment / Setup Costs</t>
  </si>
  <si>
    <t>Transportation of workforce to site</t>
  </si>
  <si>
    <t>Transportation of plant, equipment, vehicles and material to site</t>
  </si>
  <si>
    <t>Vehicles</t>
  </si>
  <si>
    <t>Cranes</t>
  </si>
  <si>
    <t>Site office, storage shed, ablution block, toilets etc</t>
  </si>
  <si>
    <t>Workers accommodation, camp site</t>
  </si>
  <si>
    <t>Supervisors and Management accommodation</t>
  </si>
  <si>
    <t>Temporary protection, hoardings etc</t>
  </si>
  <si>
    <t>Temporary water</t>
  </si>
  <si>
    <t>Temporary power</t>
  </si>
  <si>
    <t>Telecommunication, mobile phones etc</t>
  </si>
  <si>
    <t>Plants and tools</t>
  </si>
  <si>
    <t>Sign board</t>
  </si>
  <si>
    <t>Time Related Items</t>
  </si>
  <si>
    <t>Site management, administration and supervision</t>
  </si>
  <si>
    <t>Vehicles running costs</t>
  </si>
  <si>
    <t>Transportation of workforce to and from site</t>
  </si>
  <si>
    <t>Transportation of plant, equipment, vehicles and material to and from site</t>
  </si>
  <si>
    <t>Electricity, Water and Telecommunication bills</t>
  </si>
  <si>
    <t>Security</t>
  </si>
  <si>
    <t>Cleaning of site</t>
  </si>
  <si>
    <t>Off-site Administration, Management and other costs - portion related to this project</t>
  </si>
  <si>
    <t>Documentation</t>
  </si>
  <si>
    <t>Shop Drawings</t>
  </si>
  <si>
    <t>As-Built Drawings</t>
  </si>
  <si>
    <t>Material Samples / Testing</t>
  </si>
  <si>
    <t>Work Testing</t>
  </si>
  <si>
    <t>Demobilization</t>
  </si>
  <si>
    <t>Removal of temporary structures from site</t>
  </si>
  <si>
    <t>Removal of plant, equipment, vehicles and material from site</t>
  </si>
  <si>
    <t>Final Cleaning</t>
  </si>
  <si>
    <t>All prices to be VEP with VAT added only once at the end of the Main Summary</t>
  </si>
  <si>
    <t>Some rows in this Schedule are deliberately left blank</t>
  </si>
  <si>
    <t>Note</t>
  </si>
  <si>
    <t>General</t>
  </si>
  <si>
    <t>The following items are provided as general items. 
Items where not required can be left unpriced.</t>
  </si>
  <si>
    <t>OTHER ITEMS</t>
  </si>
  <si>
    <t>Any other item not covered in above but required in the installation of mechanical works. Contractor to describe items below:</t>
  </si>
  <si>
    <t>To provide maintenance and attendance to faults including labour and materials for the defects and liability period.</t>
  </si>
  <si>
    <t xml:space="preserve"> To obtain all regulatory approvals, apply for and obtain building consent and pay all local authority fees.</t>
  </si>
  <si>
    <t>Provision of all tools, scaffoldings, platforms, scissors lifts, and other preliminaries that are necessary to perform the scope of works.</t>
  </si>
  <si>
    <t>19 Provision of detailed shop drawings, O&amp;M Manuals and As-Built Plans and to implement Client Instructions / Trainings</t>
  </si>
  <si>
    <t>To provide all pipe/services penetrations with an acceptable fire sealant and/or fire collars similar to Hilti, 3M-Fire Stopping or approved equal.</t>
  </si>
  <si>
    <t xml:space="preserve">Any other items not covered in the above-described scope, herein listed below: </t>
  </si>
  <si>
    <t>Instruction/training to Principal’s representatives on the Operation and 
Maintenance of all involved electrical equipment.</t>
  </si>
  <si>
    <t>Provision of Shop Drawings. These shall be approved first by the consultant  
before commencing any fabrication and installation works.</t>
  </si>
  <si>
    <t>Testing and commissioning of the completed installation. All test reports 
(listed below however not limited to) shall be compiled and submitted to 
the consultant for review and finally to the client. 
• EFL Compliance certificate 
• FCCC Compliance certificate 
• Meggar insulation test results for the mains, submains and 
subcircuit cables 
• MSB &amp; Distribution Boards commissioning and operational test 
results, Switchgear trip test results 
• Thermographic scan results for the MSB &amp; distribution boards 
• Lights, Switches &amp; Power outlets operational and QA  test result 
• Grounding Test Results 
• Letter of Practical Completion 
• Client Training Certificate 
• Warranty Letter for all materials installed, workmanship</t>
  </si>
  <si>
    <t>Submittal of As-Built &amp; Operations &amp; Maintenance Manuals. The O&amp;M 
shall include the below information as a minimum. 
• Warranty information of the various plants/ equipment/ fixtures ( DB’s, GPO’s Lighting Fixtures, mains and submains etc. 
• Maintenance Schedules and Procedures of the various plants/ equipment/ fixtures ( DB’s, GPO’s Lighting Fixtures) 
• Specification/ technical datasheet of all materials and equipment installed. 
• Equipment Schedule with Supplier contact details 
• Technical Specifications of the various plants/ equipment/ fixtures 
(Genset, DB’s, GPO’s Lighting Fixtures, conduits,pits, fixings, mains and submains etc.)</t>
  </si>
  <si>
    <t>Other Items</t>
  </si>
  <si>
    <t>The tenderer is to allow here for any other item shown on the drawings, Specifications or Notice to Tenderers which forms part of the scope of works but is not included elsewhere in this Schedule.
Such items should be listed below with its description and cost</t>
  </si>
  <si>
    <t>BILL NO. 16</t>
  </si>
  <si>
    <t>The tenderer is to ensure all items are totalled correctly on the various bill pages, transferred to the Summary and totalled up correctly on the Summary sheet to provide a correct tender sum</t>
  </si>
  <si>
    <t>Margins (either percentage or fixed sum or nil if included in the rates)</t>
  </si>
  <si>
    <t>VAT - 12.5% of line 21</t>
  </si>
  <si>
    <r>
      <t xml:space="preserve">Contingency - </t>
    </r>
    <r>
      <rPr>
        <sz val="11"/>
        <color rgb="FFFF0000"/>
        <rFont val="Calibri"/>
        <family val="2"/>
      </rPr>
      <t>to be advised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</si>
</sst>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0.0"/>
    <numFmt numFmtId="166" formatCode="0.0%"/>
  </numFmts>
  <fonts count="28" x14ac:knownFonts="1">
    <font>
      <sz val="11"/>
      <name val="Calibri"/>
    </font>
    <font>
      <b/>
      <sz val="11"/>
      <name val="Calibri"/>
    </font>
    <font>
      <b/>
      <sz val="14"/>
      <name val="Calibri"/>
    </font>
    <font>
      <b/>
      <sz val="12"/>
      <name val="Calibri"/>
    </font>
    <font>
      <sz val="11"/>
      <name val="Calibri"/>
    </font>
    <font>
      <b/>
      <sz val="15"/>
      <name val="Calibri"/>
      <family val="2"/>
    </font>
    <font>
      <b/>
      <sz val="13"/>
      <color theme="0"/>
      <name val="Calibri"/>
      <family val="2"/>
    </font>
    <font>
      <b/>
      <sz val="14"/>
      <name val="Calibri"/>
      <family val="2"/>
    </font>
    <font>
      <b/>
      <sz val="15"/>
      <color theme="1"/>
      <name val="Candara"/>
      <family val="2"/>
    </font>
    <font>
      <sz val="11"/>
      <name val="Calibri"/>
      <family val="2"/>
    </font>
    <font>
      <sz val="14"/>
      <name val="Candara"/>
      <family val="2"/>
    </font>
    <font>
      <b/>
      <i/>
      <sz val="14"/>
      <name val="Candara"/>
      <family val="2"/>
    </font>
    <font>
      <b/>
      <sz val="14"/>
      <name val="Candara"/>
      <family val="2"/>
    </font>
    <font>
      <sz val="11"/>
      <color theme="0"/>
      <name val="Calibri"/>
      <family val="2"/>
    </font>
    <font>
      <sz val="11"/>
      <name val="Candara"/>
      <family val="2"/>
    </font>
    <font>
      <sz val="13"/>
      <name val="Candara"/>
      <family val="2"/>
    </font>
    <font>
      <b/>
      <sz val="11"/>
      <name val="Candara"/>
      <family val="2"/>
    </font>
    <font>
      <sz val="10"/>
      <name val="Arial"/>
      <family val="2"/>
    </font>
    <font>
      <b/>
      <sz val="13"/>
      <name val="Candara"/>
      <family val="2"/>
    </font>
    <font>
      <sz val="9.5"/>
      <name val="Arial"/>
      <family val="2"/>
    </font>
    <font>
      <b/>
      <u/>
      <sz val="11"/>
      <name val="Calibri"/>
      <family val="2"/>
    </font>
    <font>
      <sz val="11"/>
      <name val="Calibri"/>
      <family val="2"/>
      <scheme val="minor"/>
    </font>
    <font>
      <sz val="11"/>
      <name val="Arial"/>
      <family val="2"/>
    </font>
    <font>
      <u/>
      <sz val="11"/>
      <name val="Calibri"/>
      <family val="2"/>
      <scheme val="minor"/>
    </font>
    <font>
      <sz val="8"/>
      <name val="Calibri"/>
      <family val="2"/>
    </font>
    <font>
      <u/>
      <sz val="10"/>
      <name val="Arial"/>
      <family val="2"/>
    </font>
    <font>
      <b/>
      <sz val="12"/>
      <name val="Calibri"/>
      <family val="2"/>
    </font>
    <font>
      <sz val="11"/>
      <color rgb="FFFF0000"/>
      <name val="Calibri"/>
      <family val="2"/>
    </font>
  </fonts>
  <fills count="11">
    <fill>
      <patternFill patternType="none"/>
    </fill>
    <fill>
      <patternFill patternType="gray125"/>
    </fill>
    <fill>
      <patternFill patternType="solid">
        <fgColor rgb="FFB8CCE4"/>
      </patternFill>
    </fill>
    <fill>
      <patternFill patternType="solid">
        <fgColor rgb="FFCAD9EA"/>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002060"/>
        <bgColor indexed="64"/>
      </patternFill>
    </fill>
    <fill>
      <patternFill patternType="solid">
        <fgColor theme="8" tint="0.39997558519241921"/>
        <bgColor indexed="64"/>
      </patternFill>
    </fill>
    <fill>
      <patternFill patternType="solid">
        <fgColor rgb="FFFFC000"/>
        <bgColor indexed="64"/>
      </patternFill>
    </fill>
    <fill>
      <patternFill patternType="solid">
        <fgColor theme="4" tint="0.59999389629810485"/>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120">
    <xf numFmtId="0" fontId="0" fillId="0" borderId="0" xfId="0"/>
    <xf numFmtId="4" fontId="10" fillId="9" borderId="9" xfId="0" applyNumberFormat="1" applyFont="1" applyFill="1" applyBorder="1"/>
    <xf numFmtId="0" fontId="10" fillId="9" borderId="9" xfId="0" applyFont="1" applyFill="1" applyBorder="1"/>
    <xf numFmtId="4" fontId="12" fillId="9" borderId="9" xfId="0" applyNumberFormat="1" applyFont="1" applyFill="1" applyBorder="1"/>
    <xf numFmtId="4" fontId="0" fillId="0" borderId="9" xfId="0" applyNumberFormat="1" applyBorder="1" applyAlignment="1">
      <alignment horizontal="center" vertical="top" wrapText="1"/>
    </xf>
    <xf numFmtId="4" fontId="0" fillId="0" borderId="9" xfId="0" applyNumberFormat="1" applyBorder="1" applyAlignment="1">
      <alignment vertical="top" wrapText="1" indent="1"/>
    </xf>
    <xf numFmtId="4" fontId="0" fillId="0" borderId="9" xfId="0" applyNumberFormat="1" applyBorder="1" applyAlignment="1">
      <alignment horizontal="right" vertical="top" wrapText="1"/>
    </xf>
    <xf numFmtId="4" fontId="6" fillId="7" borderId="9" xfId="0" applyNumberFormat="1" applyFont="1" applyFill="1" applyBorder="1" applyAlignment="1">
      <alignment horizontal="center" vertical="top" wrapText="1"/>
    </xf>
    <xf numFmtId="4" fontId="3" fillId="3" borderId="9" xfId="0" applyNumberFormat="1" applyFont="1" applyFill="1" applyBorder="1" applyAlignment="1">
      <alignment horizontal="center" vertical="top" wrapText="1"/>
    </xf>
    <xf numFmtId="4" fontId="3" fillId="3" borderId="9" xfId="0" applyNumberFormat="1" applyFont="1" applyFill="1" applyBorder="1" applyAlignment="1">
      <alignment vertical="top" wrapText="1"/>
    </xf>
    <xf numFmtId="4" fontId="3" fillId="3" borderId="9" xfId="0" applyNumberFormat="1" applyFont="1" applyFill="1" applyBorder="1" applyAlignment="1">
      <alignment horizontal="right" vertical="top" wrapText="1"/>
    </xf>
    <xf numFmtId="4" fontId="0" fillId="0" borderId="9" xfId="0" applyNumberFormat="1" applyBorder="1" applyAlignment="1">
      <alignment vertical="top" wrapText="1"/>
    </xf>
    <xf numFmtId="44" fontId="12" fillId="9" borderId="9" xfId="1" applyFont="1" applyFill="1" applyBorder="1"/>
    <xf numFmtId="44" fontId="0" fillId="0" borderId="9" xfId="1" applyFont="1" applyBorder="1" applyAlignment="1">
      <alignment horizontal="right" vertical="top" wrapText="1"/>
    </xf>
    <xf numFmtId="4" fontId="2" fillId="5" borderId="9" xfId="0" applyNumberFormat="1" applyFont="1" applyFill="1" applyBorder="1" applyAlignment="1">
      <alignment horizontal="center" vertical="top" wrapText="1"/>
    </xf>
    <xf numFmtId="4" fontId="2" fillId="5" borderId="9" xfId="0" applyNumberFormat="1" applyFont="1" applyFill="1" applyBorder="1" applyAlignment="1">
      <alignment vertical="top" wrapText="1"/>
    </xf>
    <xf numFmtId="4" fontId="2" fillId="5" borderId="9" xfId="0" applyNumberFormat="1" applyFont="1" applyFill="1" applyBorder="1" applyAlignment="1">
      <alignment horizontal="right" vertical="top" wrapText="1"/>
    </xf>
    <xf numFmtId="0" fontId="13" fillId="7" borderId="9" xfId="0" applyFont="1" applyFill="1" applyBorder="1"/>
    <xf numFmtId="4" fontId="15" fillId="0" borderId="9" xfId="0" applyNumberFormat="1" applyFont="1" applyBorder="1" applyAlignment="1">
      <alignment vertical="top" wrapText="1"/>
    </xf>
    <xf numFmtId="0" fontId="15" fillId="0" borderId="0" xfId="0" applyFont="1"/>
    <xf numFmtId="4" fontId="9" fillId="0" borderId="9" xfId="0" applyNumberFormat="1" applyFont="1" applyBorder="1" applyAlignment="1">
      <alignment vertical="center" wrapText="1"/>
    </xf>
    <xf numFmtId="4" fontId="6" fillId="7" borderId="9" xfId="0" applyNumberFormat="1" applyFont="1" applyFill="1" applyBorder="1" applyAlignment="1">
      <alignment vertical="top" wrapText="1"/>
    </xf>
    <xf numFmtId="164" fontId="0" fillId="0" borderId="9" xfId="0" applyNumberFormat="1" applyBorder="1" applyAlignment="1">
      <alignment horizontal="center" vertical="center" wrapText="1"/>
    </xf>
    <xf numFmtId="4" fontId="0" fillId="0" borderId="9" xfId="0" applyNumberFormat="1" applyBorder="1" applyAlignment="1">
      <alignment horizontal="right" vertical="center" wrapText="1"/>
    </xf>
    <xf numFmtId="0" fontId="0" fillId="0" borderId="0" xfId="0" applyAlignment="1">
      <alignment vertical="center"/>
    </xf>
    <xf numFmtId="4" fontId="20" fillId="0" borderId="9" xfId="0" applyNumberFormat="1" applyFont="1" applyBorder="1" applyAlignment="1">
      <alignment vertical="center" wrapText="1"/>
    </xf>
    <xf numFmtId="4" fontId="0" fillId="0" borderId="9" xfId="0" applyNumberFormat="1" applyBorder="1" applyAlignment="1">
      <alignment vertical="center" wrapText="1"/>
    </xf>
    <xf numFmtId="4" fontId="0" fillId="0" borderId="9" xfId="0" applyNumberFormat="1" applyBorder="1" applyAlignment="1">
      <alignment horizontal="center" vertical="center" wrapText="1"/>
    </xf>
    <xf numFmtId="0" fontId="0" fillId="0" borderId="0" xfId="0" applyAlignment="1">
      <alignment horizontal="center"/>
    </xf>
    <xf numFmtId="44" fontId="0" fillId="0" borderId="9" xfId="0" applyNumberFormat="1" applyBorder="1" applyAlignment="1">
      <alignment horizontal="right" vertical="center" wrapText="1"/>
    </xf>
    <xf numFmtId="44" fontId="0" fillId="0" borderId="9" xfId="1" applyFont="1" applyBorder="1" applyAlignment="1">
      <alignment horizontal="right" vertical="center" wrapText="1"/>
    </xf>
    <xf numFmtId="4" fontId="21" fillId="0" borderId="9" xfId="0" applyNumberFormat="1" applyFont="1" applyBorder="1" applyAlignment="1">
      <alignment vertical="center" wrapText="1"/>
    </xf>
    <xf numFmtId="4" fontId="3" fillId="3" borderId="9" xfId="0" applyNumberFormat="1" applyFont="1" applyFill="1" applyBorder="1" applyAlignment="1">
      <alignment vertical="center" wrapText="1"/>
    </xf>
    <xf numFmtId="4" fontId="3" fillId="3" borderId="9" xfId="0" applyNumberFormat="1" applyFont="1" applyFill="1" applyBorder="1" applyAlignment="1">
      <alignment horizontal="right" vertical="center" wrapText="1"/>
    </xf>
    <xf numFmtId="44" fontId="3" fillId="3" borderId="9" xfId="1" applyFont="1" applyFill="1" applyBorder="1" applyAlignment="1">
      <alignment horizontal="right" vertical="center" wrapText="1"/>
    </xf>
    <xf numFmtId="4" fontId="1" fillId="0" borderId="9" xfId="0" applyNumberFormat="1" applyFont="1" applyBorder="1" applyAlignment="1">
      <alignment vertical="center" wrapText="1"/>
    </xf>
    <xf numFmtId="4" fontId="1" fillId="0" borderId="9" xfId="0" applyNumberFormat="1" applyFont="1" applyBorder="1" applyAlignment="1">
      <alignment horizontal="right" vertical="center" wrapText="1"/>
    </xf>
    <xf numFmtId="44" fontId="1" fillId="0" borderId="9" xfId="1" applyFont="1" applyBorder="1" applyAlignment="1">
      <alignment horizontal="right" vertical="center" wrapText="1"/>
    </xf>
    <xf numFmtId="4" fontId="18" fillId="3" borderId="9" xfId="0" applyNumberFormat="1" applyFont="1" applyFill="1" applyBorder="1" applyAlignment="1">
      <alignment vertical="center" wrapText="1"/>
    </xf>
    <xf numFmtId="4" fontId="6" fillId="7" borderId="9" xfId="0" applyNumberFormat="1" applyFont="1" applyFill="1" applyBorder="1" applyAlignment="1">
      <alignment horizontal="center" vertical="center" wrapText="1"/>
    </xf>
    <xf numFmtId="4" fontId="2" fillId="5" borderId="9" xfId="0" applyNumberFormat="1" applyFont="1" applyFill="1" applyBorder="1" applyAlignment="1">
      <alignment horizontal="right" vertical="center" wrapText="1"/>
    </xf>
    <xf numFmtId="4" fontId="2" fillId="5" borderId="9" xfId="0" applyNumberFormat="1" applyFont="1" applyFill="1" applyBorder="1" applyAlignment="1">
      <alignment vertical="center" wrapText="1"/>
    </xf>
    <xf numFmtId="4" fontId="2" fillId="5" borderId="9" xfId="0" applyNumberFormat="1" applyFont="1" applyFill="1" applyBorder="1" applyAlignment="1">
      <alignment horizontal="center" vertical="center" wrapText="1"/>
    </xf>
    <xf numFmtId="4" fontId="3" fillId="3" borderId="9" xfId="0" applyNumberFormat="1" applyFont="1" applyFill="1" applyBorder="1" applyAlignment="1">
      <alignment horizontal="center" vertical="center" wrapText="1"/>
    </xf>
    <xf numFmtId="4" fontId="1" fillId="0" borderId="9" xfId="0" applyNumberFormat="1" applyFont="1" applyBorder="1" applyAlignment="1">
      <alignment horizontal="center" vertical="center" wrapText="1"/>
    </xf>
    <xf numFmtId="0" fontId="0" fillId="0" borderId="0" xfId="0" applyAlignment="1">
      <alignment horizontal="center" vertical="center"/>
    </xf>
    <xf numFmtId="4" fontId="15" fillId="0" borderId="9" xfId="0" applyNumberFormat="1" applyFont="1" applyBorder="1" applyAlignment="1">
      <alignment vertical="center" wrapText="1"/>
    </xf>
    <xf numFmtId="4" fontId="9" fillId="0" borderId="9" xfId="0" applyNumberFormat="1" applyFont="1" applyBorder="1" applyAlignment="1">
      <alignment horizontal="center" vertical="center" wrapText="1"/>
    </xf>
    <xf numFmtId="4" fontId="9" fillId="0" borderId="9" xfId="0" applyNumberFormat="1" applyFont="1" applyBorder="1" applyAlignment="1">
      <alignment horizontal="left" vertical="center"/>
    </xf>
    <xf numFmtId="0" fontId="17" fillId="0" borderId="9" xfId="0" applyFont="1" applyBorder="1" applyAlignment="1">
      <alignment horizontal="left" vertical="center" wrapText="1"/>
    </xf>
    <xf numFmtId="4" fontId="9" fillId="0" borderId="9" xfId="0" applyNumberFormat="1" applyFont="1" applyBorder="1" applyAlignment="1">
      <alignment horizontal="right" vertical="center" wrapText="1"/>
    </xf>
    <xf numFmtId="44" fontId="3" fillId="3" borderId="9" xfId="0" applyNumberFormat="1" applyFont="1" applyFill="1" applyBorder="1" applyAlignment="1">
      <alignment horizontal="right" vertical="center" wrapText="1"/>
    </xf>
    <xf numFmtId="0" fontId="22" fillId="0" borderId="9" xfId="0" applyFont="1" applyBorder="1" applyAlignment="1">
      <alignment horizontal="left" vertical="center" wrapText="1"/>
    </xf>
    <xf numFmtId="44" fontId="9" fillId="0" borderId="9" xfId="0" applyNumberFormat="1" applyFont="1" applyBorder="1" applyAlignment="1">
      <alignment horizontal="right" vertical="center" wrapText="1"/>
    </xf>
    <xf numFmtId="0" fontId="9" fillId="0" borderId="0" xfId="0" applyFont="1" applyAlignment="1">
      <alignment vertical="center"/>
    </xf>
    <xf numFmtId="4" fontId="21" fillId="0" borderId="12" xfId="0" applyNumberFormat="1" applyFont="1" applyBorder="1" applyAlignment="1">
      <alignment horizontal="center" vertical="center" wrapText="1"/>
    </xf>
    <xf numFmtId="0" fontId="21" fillId="0" borderId="9" xfId="0" applyFont="1" applyBorder="1" applyAlignment="1">
      <alignment horizontal="left" vertical="center" wrapText="1"/>
    </xf>
    <xf numFmtId="4" fontId="21" fillId="0" borderId="9" xfId="0" applyNumberFormat="1" applyFont="1" applyBorder="1" applyAlignment="1">
      <alignment horizontal="center" vertical="center" wrapText="1"/>
    </xf>
    <xf numFmtId="4" fontId="21" fillId="0" borderId="9" xfId="0" applyNumberFormat="1" applyFont="1" applyBorder="1" applyAlignment="1">
      <alignment horizontal="right" vertical="center" wrapText="1"/>
    </xf>
    <xf numFmtId="44" fontId="21" fillId="0" borderId="9" xfId="0" applyNumberFormat="1" applyFont="1" applyBorder="1" applyAlignment="1">
      <alignment horizontal="right" vertical="center" wrapText="1"/>
    </xf>
    <xf numFmtId="0" fontId="21" fillId="0" borderId="0" xfId="0" applyFont="1" applyAlignment="1">
      <alignment vertical="center"/>
    </xf>
    <xf numFmtId="0" fontId="21" fillId="0" borderId="9" xfId="0" applyFont="1" applyBorder="1" applyAlignment="1">
      <alignment horizontal="left" vertical="center"/>
    </xf>
    <xf numFmtId="0" fontId="23" fillId="0" borderId="9" xfId="0" applyFont="1" applyBorder="1" applyAlignment="1">
      <alignment horizontal="left" vertical="center" wrapText="1"/>
    </xf>
    <xf numFmtId="0" fontId="19" fillId="0" borderId="9" xfId="0" applyFont="1" applyBorder="1" applyAlignment="1">
      <alignment vertical="center" wrapText="1"/>
    </xf>
    <xf numFmtId="0" fontId="17" fillId="0" borderId="9" xfId="0" applyFont="1" applyBorder="1" applyAlignment="1">
      <alignment vertical="center" wrapText="1"/>
    </xf>
    <xf numFmtId="0" fontId="17" fillId="0" borderId="9" xfId="0" applyFont="1" applyBorder="1" applyAlignment="1">
      <alignment vertical="center"/>
    </xf>
    <xf numFmtId="0" fontId="25" fillId="0" borderId="9" xfId="0" applyFont="1" applyBorder="1" applyAlignment="1">
      <alignment horizontal="left" vertical="center" wrapText="1"/>
    </xf>
    <xf numFmtId="0" fontId="25" fillId="0" borderId="9" xfId="0" applyFont="1" applyBorder="1" applyAlignment="1">
      <alignment vertical="center" wrapText="1"/>
    </xf>
    <xf numFmtId="4" fontId="21" fillId="0" borderId="13" xfId="0" applyNumberFormat="1" applyFont="1" applyBorder="1" applyAlignment="1">
      <alignment horizontal="center" vertical="center" wrapText="1"/>
    </xf>
    <xf numFmtId="4" fontId="9" fillId="0" borderId="13" xfId="0" applyNumberFormat="1" applyFont="1" applyBorder="1" applyAlignment="1">
      <alignment horizontal="center" vertical="center" wrapText="1"/>
    </xf>
    <xf numFmtId="4" fontId="7" fillId="5" borderId="9" xfId="0" applyNumberFormat="1" applyFont="1" applyFill="1" applyBorder="1" applyAlignment="1">
      <alignment vertical="center" wrapText="1"/>
    </xf>
    <xf numFmtId="4" fontId="26" fillId="3" borderId="9" xfId="0" applyNumberFormat="1" applyFont="1" applyFill="1" applyBorder="1" applyAlignment="1">
      <alignment vertical="center" wrapText="1"/>
    </xf>
    <xf numFmtId="44" fontId="0" fillId="0" borderId="9" xfId="1" applyFont="1" applyFill="1" applyBorder="1" applyAlignment="1">
      <alignment horizontal="right" vertical="center" wrapText="1"/>
    </xf>
    <xf numFmtId="165" fontId="0" fillId="0" borderId="9" xfId="0" applyNumberFormat="1" applyBorder="1" applyAlignment="1">
      <alignment horizontal="center" vertical="center"/>
    </xf>
    <xf numFmtId="165" fontId="14" fillId="10" borderId="9" xfId="0" applyNumberFormat="1" applyFont="1" applyFill="1" applyBorder="1" applyAlignment="1">
      <alignment horizontal="center" vertical="center"/>
    </xf>
    <xf numFmtId="4" fontId="18" fillId="2" borderId="9" xfId="0" applyNumberFormat="1" applyFont="1" applyFill="1" applyBorder="1" applyAlignment="1">
      <alignment vertical="center" wrapText="1"/>
    </xf>
    <xf numFmtId="44" fontId="18" fillId="2" borderId="9" xfId="0" applyNumberFormat="1" applyFont="1" applyFill="1" applyBorder="1" applyAlignment="1">
      <alignment vertical="center" wrapText="1"/>
    </xf>
    <xf numFmtId="165" fontId="14" fillId="0" borderId="9" xfId="0" applyNumberFormat="1" applyFont="1" applyBorder="1" applyAlignment="1">
      <alignment horizontal="center" vertical="center"/>
    </xf>
    <xf numFmtId="9" fontId="15" fillId="0" borderId="9" xfId="2" applyFont="1" applyFill="1" applyBorder="1" applyAlignment="1">
      <alignment vertical="center" wrapText="1"/>
    </xf>
    <xf numFmtId="44" fontId="15" fillId="0" borderId="9" xfId="0" applyNumberFormat="1" applyFont="1" applyBorder="1" applyAlignment="1">
      <alignment vertical="center" wrapText="1"/>
    </xf>
    <xf numFmtId="4" fontId="15" fillId="2" borderId="9" xfId="0" applyNumberFormat="1" applyFont="1" applyFill="1" applyBorder="1" applyAlignment="1">
      <alignment vertical="center" wrapText="1"/>
    </xf>
    <xf numFmtId="44" fontId="15" fillId="2" borderId="9" xfId="0" applyNumberFormat="1" applyFont="1" applyFill="1" applyBorder="1" applyAlignment="1">
      <alignment vertical="center" wrapText="1"/>
    </xf>
    <xf numFmtId="166" fontId="14" fillId="0" borderId="9" xfId="2" applyNumberFormat="1" applyFont="1" applyFill="1" applyBorder="1" applyAlignment="1">
      <alignment vertical="center"/>
    </xf>
    <xf numFmtId="44" fontId="14" fillId="0" borderId="9" xfId="0" applyNumberFormat="1" applyFont="1" applyBorder="1" applyAlignment="1">
      <alignment vertical="center"/>
    </xf>
    <xf numFmtId="44" fontId="16" fillId="9" borderId="9" xfId="0" applyNumberFormat="1" applyFont="1" applyFill="1" applyBorder="1" applyAlignment="1">
      <alignment vertical="center"/>
    </xf>
    <xf numFmtId="165" fontId="14" fillId="9" borderId="9" xfId="0" applyNumberFormat="1" applyFont="1" applyFill="1" applyBorder="1" applyAlignment="1">
      <alignment horizontal="center" vertical="center"/>
    </xf>
    <xf numFmtId="4" fontId="9" fillId="0" borderId="9" xfId="0" applyNumberFormat="1" applyFont="1" applyBorder="1" applyAlignment="1">
      <alignment horizontal="left" vertical="center" wrapText="1"/>
    </xf>
    <xf numFmtId="0" fontId="16" fillId="9" borderId="9" xfId="0" applyFont="1" applyFill="1" applyBorder="1" applyAlignment="1">
      <alignment horizontal="right" vertical="center"/>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5" fillId="4" borderId="1" xfId="0" applyFont="1" applyFill="1" applyBorder="1" applyAlignment="1">
      <alignment horizontal="center" vertical="top" wrapText="1"/>
    </xf>
    <xf numFmtId="0" fontId="5" fillId="4" borderId="2" xfId="0" applyFont="1" applyFill="1" applyBorder="1" applyAlignment="1">
      <alignment horizontal="center" vertical="top" wrapText="1"/>
    </xf>
    <xf numFmtId="0" fontId="5" fillId="5" borderId="4" xfId="0" applyFont="1" applyFill="1" applyBorder="1" applyAlignment="1">
      <alignment horizontal="center" vertical="top"/>
    </xf>
    <xf numFmtId="0" fontId="5" fillId="5" borderId="5" xfId="0" applyFont="1" applyFill="1" applyBorder="1" applyAlignment="1">
      <alignment horizontal="center" vertical="top"/>
    </xf>
    <xf numFmtId="0" fontId="5" fillId="6" borderId="4" xfId="0" applyFont="1" applyFill="1" applyBorder="1" applyAlignment="1">
      <alignment horizontal="center" vertical="top" wrapText="1"/>
    </xf>
    <xf numFmtId="0" fontId="5" fillId="6" borderId="5" xfId="0" applyFont="1" applyFill="1" applyBorder="1" applyAlignment="1">
      <alignment horizontal="center" vertical="top" wrapText="1"/>
    </xf>
    <xf numFmtId="0" fontId="5" fillId="6" borderId="4" xfId="0" applyFont="1" applyFill="1" applyBorder="1" applyAlignment="1">
      <alignment horizontal="center"/>
    </xf>
    <xf numFmtId="0" fontId="5" fillId="6" borderId="5" xfId="0" applyFont="1" applyFill="1" applyBorder="1" applyAlignment="1">
      <alignment horizontal="center"/>
    </xf>
    <xf numFmtId="0" fontId="8" fillId="8" borderId="9" xfId="0" applyFont="1" applyFill="1" applyBorder="1" applyAlignment="1">
      <alignment horizontal="center" vertical="center"/>
    </xf>
    <xf numFmtId="0" fontId="11" fillId="9" borderId="9" xfId="0" applyFont="1" applyFill="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4"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5" fillId="5" borderId="0" xfId="0" applyFont="1" applyFill="1" applyAlignment="1">
      <alignment horizontal="center" vertical="top" wrapText="1"/>
    </xf>
    <xf numFmtId="0" fontId="5" fillId="5" borderId="5" xfId="0" applyFont="1" applyFill="1" applyBorder="1" applyAlignment="1">
      <alignment horizontal="center" vertical="top" wrapText="1"/>
    </xf>
    <xf numFmtId="0" fontId="5" fillId="6" borderId="0" xfId="0" applyFont="1" applyFill="1" applyAlignment="1">
      <alignment horizontal="center" vertical="top" wrapText="1"/>
    </xf>
    <xf numFmtId="0" fontId="5" fillId="6" borderId="6" xfId="0" applyFont="1" applyFill="1" applyBorder="1" applyAlignment="1">
      <alignment horizontal="center"/>
    </xf>
    <xf numFmtId="0" fontId="5" fillId="6" borderId="8" xfId="0" applyFont="1" applyFill="1" applyBorder="1" applyAlignment="1">
      <alignment horizontal="center"/>
    </xf>
    <xf numFmtId="0" fontId="5" fillId="6" borderId="7" xfId="0" applyFont="1" applyFill="1" applyBorder="1" applyAlignment="1">
      <alignment horizontal="center"/>
    </xf>
    <xf numFmtId="0" fontId="5" fillId="0" borderId="9" xfId="0" applyFont="1" applyBorder="1" applyAlignment="1">
      <alignment horizontal="center"/>
    </xf>
    <xf numFmtId="0" fontId="5" fillId="5" borderId="10" xfId="0" applyFont="1" applyFill="1" applyBorder="1" applyAlignment="1">
      <alignment horizontal="center" vertical="top" wrapText="1"/>
    </xf>
    <xf numFmtId="0" fontId="5" fillId="6" borderId="10" xfId="0" applyFont="1" applyFill="1" applyBorder="1" applyAlignment="1">
      <alignment horizontal="center" vertical="top" wrapText="1"/>
    </xf>
    <xf numFmtId="0" fontId="5" fillId="6" borderId="11"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306065</xdr:colOff>
      <xdr:row>0</xdr:row>
      <xdr:rowOff>16934</xdr:rowOff>
    </xdr:from>
    <xdr:to>
      <xdr:col>1</xdr:col>
      <xdr:colOff>1962589</xdr:colOff>
      <xdr:row>3</xdr:row>
      <xdr:rowOff>211135</xdr:rowOff>
    </xdr:to>
    <xdr:pic>
      <xdr:nvPicPr>
        <xdr:cNvPr id="2" name="Picture 1">
          <a:extLst>
            <a:ext uri="{FF2B5EF4-FFF2-40B4-BE49-F238E27FC236}">
              <a16:creationId xmlns:a16="http://schemas.microsoft.com/office/drawing/2014/main" id="{17A68483-86B7-41EB-B09F-CB9E27E770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065" y="16934"/>
          <a:ext cx="2293207" cy="9430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397087</xdr:colOff>
      <xdr:row>0</xdr:row>
      <xdr:rowOff>65903</xdr:rowOff>
    </xdr:from>
    <xdr:to>
      <xdr:col>1</xdr:col>
      <xdr:colOff>1961321</xdr:colOff>
      <xdr:row>3</xdr:row>
      <xdr:rowOff>228610</xdr:rowOff>
    </xdr:to>
    <xdr:pic>
      <xdr:nvPicPr>
        <xdr:cNvPr id="2" name="Picture 1">
          <a:extLst>
            <a:ext uri="{FF2B5EF4-FFF2-40B4-BE49-F238E27FC236}">
              <a16:creationId xmlns:a16="http://schemas.microsoft.com/office/drawing/2014/main" id="{FFAA2E8F-4465-4794-AAFC-CD1F62E4AA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7087" y="65903"/>
          <a:ext cx="2401587" cy="8993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388620</xdr:colOff>
      <xdr:row>0</xdr:row>
      <xdr:rowOff>32037</xdr:rowOff>
    </xdr:from>
    <xdr:to>
      <xdr:col>1</xdr:col>
      <xdr:colOff>1953911</xdr:colOff>
      <xdr:row>3</xdr:row>
      <xdr:rowOff>190510</xdr:rowOff>
    </xdr:to>
    <xdr:pic>
      <xdr:nvPicPr>
        <xdr:cNvPr id="2" name="Picture 1">
          <a:extLst>
            <a:ext uri="{FF2B5EF4-FFF2-40B4-BE49-F238E27FC236}">
              <a16:creationId xmlns:a16="http://schemas.microsoft.com/office/drawing/2014/main" id="{3654C118-9C7D-45BF-8D91-66E143A405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 y="32037"/>
          <a:ext cx="2401163" cy="8988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397087</xdr:colOff>
      <xdr:row>0</xdr:row>
      <xdr:rowOff>44737</xdr:rowOff>
    </xdr:from>
    <xdr:to>
      <xdr:col>1</xdr:col>
      <xdr:colOff>1961540</xdr:colOff>
      <xdr:row>3</xdr:row>
      <xdr:rowOff>208087</xdr:rowOff>
    </xdr:to>
    <xdr:pic>
      <xdr:nvPicPr>
        <xdr:cNvPr id="2" name="Picture 1">
          <a:extLst>
            <a:ext uri="{FF2B5EF4-FFF2-40B4-BE49-F238E27FC236}">
              <a16:creationId xmlns:a16="http://schemas.microsoft.com/office/drawing/2014/main" id="{E35E5153-2EA0-44F7-BC25-5F636E50D9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7087" y="44737"/>
          <a:ext cx="2402230" cy="899950"/>
        </a:xfrm>
        <a:prstGeom prst="rect">
          <a:avLst/>
        </a:prstGeom>
      </xdr:spPr>
    </xdr:pic>
    <xdr:clientData/>
  </xdr:twoCellAnchor>
  <xdr:twoCellAnchor>
    <xdr:from>
      <xdr:col>4</xdr:col>
      <xdr:colOff>627803</xdr:colOff>
      <xdr:row>30</xdr:row>
      <xdr:rowOff>24130</xdr:rowOff>
    </xdr:from>
    <xdr:to>
      <xdr:col>4</xdr:col>
      <xdr:colOff>952922</xdr:colOff>
      <xdr:row>37</xdr:row>
      <xdr:rowOff>8467</xdr:rowOff>
    </xdr:to>
    <xdr:sp macro="" textlink="">
      <xdr:nvSpPr>
        <xdr:cNvPr id="4" name="Right Brace 3">
          <a:extLst>
            <a:ext uri="{FF2B5EF4-FFF2-40B4-BE49-F238E27FC236}">
              <a16:creationId xmlns:a16="http://schemas.microsoft.com/office/drawing/2014/main" id="{516FB86F-B670-936E-7CA6-7F3433B93EA2}"/>
            </a:ext>
          </a:extLst>
        </xdr:cNvPr>
        <xdr:cNvSpPr/>
      </xdr:nvSpPr>
      <xdr:spPr>
        <a:xfrm>
          <a:off x="6850803" y="7263130"/>
          <a:ext cx="325119" cy="1639570"/>
        </a:xfrm>
        <a:prstGeom prst="rightBrace">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708238</xdr:colOff>
      <xdr:row>11</xdr:row>
      <xdr:rowOff>12698</xdr:rowOff>
    </xdr:from>
    <xdr:to>
      <xdr:col>4</xdr:col>
      <xdr:colOff>1033779</xdr:colOff>
      <xdr:row>19</xdr:row>
      <xdr:rowOff>143085</xdr:rowOff>
    </xdr:to>
    <xdr:sp macro="" textlink="">
      <xdr:nvSpPr>
        <xdr:cNvPr id="5" name="Right Brace 4">
          <a:extLst>
            <a:ext uri="{FF2B5EF4-FFF2-40B4-BE49-F238E27FC236}">
              <a16:creationId xmlns:a16="http://schemas.microsoft.com/office/drawing/2014/main" id="{F1B75E5D-EEF7-4A7F-9E83-7DB4482DB97F}"/>
            </a:ext>
          </a:extLst>
        </xdr:cNvPr>
        <xdr:cNvSpPr/>
      </xdr:nvSpPr>
      <xdr:spPr>
        <a:xfrm>
          <a:off x="6931238" y="2980265"/>
          <a:ext cx="325541" cy="1819487"/>
        </a:xfrm>
        <a:prstGeom prst="rightBrace">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397087</xdr:colOff>
      <xdr:row>0</xdr:row>
      <xdr:rowOff>32036</xdr:rowOff>
    </xdr:from>
    <xdr:to>
      <xdr:col>1</xdr:col>
      <xdr:colOff>1962600</xdr:colOff>
      <xdr:row>3</xdr:row>
      <xdr:rowOff>191786</xdr:rowOff>
    </xdr:to>
    <xdr:pic>
      <xdr:nvPicPr>
        <xdr:cNvPr id="2" name="Picture 1">
          <a:extLst>
            <a:ext uri="{FF2B5EF4-FFF2-40B4-BE49-F238E27FC236}">
              <a16:creationId xmlns:a16="http://schemas.microsoft.com/office/drawing/2014/main" id="{818F80BA-845C-4E3D-8381-1D7A6E84E6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7087" y="32036"/>
          <a:ext cx="2400325" cy="89804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388620</xdr:colOff>
      <xdr:row>0</xdr:row>
      <xdr:rowOff>40504</xdr:rowOff>
    </xdr:from>
    <xdr:to>
      <xdr:col>1</xdr:col>
      <xdr:colOff>1963051</xdr:colOff>
      <xdr:row>3</xdr:row>
      <xdr:rowOff>209599</xdr:rowOff>
    </xdr:to>
    <xdr:pic>
      <xdr:nvPicPr>
        <xdr:cNvPr id="2" name="Picture 1">
          <a:extLst>
            <a:ext uri="{FF2B5EF4-FFF2-40B4-BE49-F238E27FC236}">
              <a16:creationId xmlns:a16="http://schemas.microsoft.com/office/drawing/2014/main" id="{26D8F014-F448-4FF9-9C9D-1679DEB4A3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 y="40504"/>
          <a:ext cx="2402047" cy="89976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412875</xdr:colOff>
      <xdr:row>0</xdr:row>
      <xdr:rowOff>41175</xdr:rowOff>
    </xdr:from>
    <xdr:to>
      <xdr:col>1</xdr:col>
      <xdr:colOff>1982963</xdr:colOff>
      <xdr:row>3</xdr:row>
      <xdr:rowOff>211006</xdr:rowOff>
    </xdr:to>
    <xdr:pic>
      <xdr:nvPicPr>
        <xdr:cNvPr id="2" name="Picture 1">
          <a:extLst>
            <a:ext uri="{FF2B5EF4-FFF2-40B4-BE49-F238E27FC236}">
              <a16:creationId xmlns:a16="http://schemas.microsoft.com/office/drawing/2014/main" id="{5EB1B3AC-B826-4EF0-86FF-EA1CC05FF1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875" y="41175"/>
          <a:ext cx="2398004" cy="89813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395394</xdr:colOff>
      <xdr:row>0</xdr:row>
      <xdr:rowOff>9600</xdr:rowOff>
    </xdr:from>
    <xdr:to>
      <xdr:col>1</xdr:col>
      <xdr:colOff>1960735</xdr:colOff>
      <xdr:row>3</xdr:row>
      <xdr:rowOff>172992</xdr:rowOff>
    </xdr:to>
    <xdr:pic>
      <xdr:nvPicPr>
        <xdr:cNvPr id="2" name="Picture 1">
          <a:extLst>
            <a:ext uri="{FF2B5EF4-FFF2-40B4-BE49-F238E27FC236}">
              <a16:creationId xmlns:a16="http://schemas.microsoft.com/office/drawing/2014/main" id="{0DD4852B-67F2-45E8-80F3-0BEB91630B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442" y="7695"/>
          <a:ext cx="2409414" cy="9002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524722</xdr:colOff>
      <xdr:row>0</xdr:row>
      <xdr:rowOff>17146</xdr:rowOff>
    </xdr:from>
    <xdr:to>
      <xdr:col>1</xdr:col>
      <xdr:colOff>1428750</xdr:colOff>
      <xdr:row>3</xdr:row>
      <xdr:rowOff>181253</xdr:rowOff>
    </xdr:to>
    <xdr:pic>
      <xdr:nvPicPr>
        <xdr:cNvPr id="2" name="Picture 1">
          <a:extLst>
            <a:ext uri="{FF2B5EF4-FFF2-40B4-BE49-F238E27FC236}">
              <a16:creationId xmlns:a16="http://schemas.microsoft.com/office/drawing/2014/main" id="{47D275B1-7B6E-451B-A84A-1F1C99CCE7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4722" y="17146"/>
          <a:ext cx="1732703" cy="9070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511387</xdr:colOff>
      <xdr:row>0</xdr:row>
      <xdr:rowOff>74370</xdr:rowOff>
    </xdr:from>
    <xdr:to>
      <xdr:col>1</xdr:col>
      <xdr:colOff>2076472</xdr:colOff>
      <xdr:row>3</xdr:row>
      <xdr:rowOff>238352</xdr:rowOff>
    </xdr:to>
    <xdr:pic>
      <xdr:nvPicPr>
        <xdr:cNvPr id="2" name="Picture 1">
          <a:extLst>
            <a:ext uri="{FF2B5EF4-FFF2-40B4-BE49-F238E27FC236}">
              <a16:creationId xmlns:a16="http://schemas.microsoft.com/office/drawing/2014/main" id="{6A8A67F7-0F15-4B59-A80F-5D99F5182B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1387" y="74370"/>
          <a:ext cx="2402862" cy="9005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397087</xdr:colOff>
      <xdr:row>0</xdr:row>
      <xdr:rowOff>53203</xdr:rowOff>
    </xdr:from>
    <xdr:to>
      <xdr:col>1</xdr:col>
      <xdr:colOff>1960894</xdr:colOff>
      <xdr:row>3</xdr:row>
      <xdr:rowOff>219717</xdr:rowOff>
    </xdr:to>
    <xdr:pic>
      <xdr:nvPicPr>
        <xdr:cNvPr id="2" name="Picture 1">
          <a:extLst>
            <a:ext uri="{FF2B5EF4-FFF2-40B4-BE49-F238E27FC236}">
              <a16:creationId xmlns:a16="http://schemas.microsoft.com/office/drawing/2014/main" id="{4C64805C-B4D5-4700-9705-301597C512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7087" y="53203"/>
          <a:ext cx="2401584" cy="8993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397087</xdr:colOff>
      <xdr:row>0</xdr:row>
      <xdr:rowOff>70136</xdr:rowOff>
    </xdr:from>
    <xdr:to>
      <xdr:col>1</xdr:col>
      <xdr:colOff>1963011</xdr:colOff>
      <xdr:row>3</xdr:row>
      <xdr:rowOff>227337</xdr:rowOff>
    </xdr:to>
    <xdr:pic>
      <xdr:nvPicPr>
        <xdr:cNvPr id="2" name="Picture 1">
          <a:extLst>
            <a:ext uri="{FF2B5EF4-FFF2-40B4-BE49-F238E27FC236}">
              <a16:creationId xmlns:a16="http://schemas.microsoft.com/office/drawing/2014/main" id="{C8691F49-64C1-4E67-972F-EB67BE9B9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7087" y="70136"/>
          <a:ext cx="2399891" cy="8976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388621</xdr:colOff>
      <xdr:row>0</xdr:row>
      <xdr:rowOff>44737</xdr:rowOff>
    </xdr:from>
    <xdr:to>
      <xdr:col>1</xdr:col>
      <xdr:colOff>1952643</xdr:colOff>
      <xdr:row>3</xdr:row>
      <xdr:rowOff>209561</xdr:rowOff>
    </xdr:to>
    <xdr:pic>
      <xdr:nvPicPr>
        <xdr:cNvPr id="2" name="Picture 1">
          <a:extLst>
            <a:ext uri="{FF2B5EF4-FFF2-40B4-BE49-F238E27FC236}">
              <a16:creationId xmlns:a16="http://schemas.microsoft.com/office/drawing/2014/main" id="{6F972B0F-5A3A-4F93-A8A0-56297100C1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1" y="44737"/>
          <a:ext cx="2399894" cy="89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367204</xdr:colOff>
      <xdr:row>0</xdr:row>
      <xdr:rowOff>35772</xdr:rowOff>
    </xdr:from>
    <xdr:to>
      <xdr:col>1</xdr:col>
      <xdr:colOff>1934191</xdr:colOff>
      <xdr:row>3</xdr:row>
      <xdr:rowOff>201656</xdr:rowOff>
    </xdr:to>
    <xdr:pic>
      <xdr:nvPicPr>
        <xdr:cNvPr id="2" name="Picture 1">
          <a:extLst>
            <a:ext uri="{FF2B5EF4-FFF2-40B4-BE49-F238E27FC236}">
              <a16:creationId xmlns:a16="http://schemas.microsoft.com/office/drawing/2014/main" id="{A5977A18-30D7-4FFE-BCDD-936CB79E93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204" y="35772"/>
          <a:ext cx="2400618" cy="8960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383838</xdr:colOff>
      <xdr:row>0</xdr:row>
      <xdr:rowOff>42445</xdr:rowOff>
    </xdr:from>
    <xdr:to>
      <xdr:col>1</xdr:col>
      <xdr:colOff>1952094</xdr:colOff>
      <xdr:row>3</xdr:row>
      <xdr:rowOff>200708</xdr:rowOff>
    </xdr:to>
    <xdr:pic>
      <xdr:nvPicPr>
        <xdr:cNvPr id="2" name="Picture 1">
          <a:extLst>
            <a:ext uri="{FF2B5EF4-FFF2-40B4-BE49-F238E27FC236}">
              <a16:creationId xmlns:a16="http://schemas.microsoft.com/office/drawing/2014/main" id="{B9DB778A-815E-43C2-9F82-AC465D7C19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3838" y="42445"/>
          <a:ext cx="2398077" cy="8922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397087</xdr:colOff>
      <xdr:row>0</xdr:row>
      <xdr:rowOff>61670</xdr:rowOff>
    </xdr:from>
    <xdr:to>
      <xdr:col>1</xdr:col>
      <xdr:colOff>1963020</xdr:colOff>
      <xdr:row>3</xdr:row>
      <xdr:rowOff>220785</xdr:rowOff>
    </xdr:to>
    <xdr:pic>
      <xdr:nvPicPr>
        <xdr:cNvPr id="2" name="Picture 1">
          <a:extLst>
            <a:ext uri="{FF2B5EF4-FFF2-40B4-BE49-F238E27FC236}">
              <a16:creationId xmlns:a16="http://schemas.microsoft.com/office/drawing/2014/main" id="{AC63E545-034F-4D3A-AEE9-073A134E68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7087" y="61670"/>
          <a:ext cx="2399900" cy="8976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397087</xdr:colOff>
      <xdr:row>0</xdr:row>
      <xdr:rowOff>23570</xdr:rowOff>
    </xdr:from>
    <xdr:to>
      <xdr:col>1</xdr:col>
      <xdr:colOff>1962172</xdr:colOff>
      <xdr:row>3</xdr:row>
      <xdr:rowOff>191362</xdr:rowOff>
    </xdr:to>
    <xdr:pic>
      <xdr:nvPicPr>
        <xdr:cNvPr id="2" name="Picture 1">
          <a:extLst>
            <a:ext uri="{FF2B5EF4-FFF2-40B4-BE49-F238E27FC236}">
              <a16:creationId xmlns:a16="http://schemas.microsoft.com/office/drawing/2014/main" id="{F4EFBAC9-5034-4199-AC7B-3A7D5B12AE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7087" y="23570"/>
          <a:ext cx="2402862" cy="90058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D28"/>
  <sheetViews>
    <sheetView showZeros="0" tabSelected="1" workbookViewId="0">
      <selection activeCell="G26" sqref="G26"/>
    </sheetView>
  </sheetViews>
  <sheetFormatPr defaultRowHeight="14.4" x14ac:dyDescent="0.55000000000000004"/>
  <cols>
    <col min="2" max="2" width="37" customWidth="1"/>
    <col min="3" max="3" width="8.7890625" customWidth="1"/>
    <col min="4" max="4" width="34.05078125" customWidth="1"/>
  </cols>
  <sheetData>
    <row r="1" spans="1:4" ht="19.2" customHeight="1" x14ac:dyDescent="0.55000000000000004">
      <c r="A1" s="88"/>
      <c r="B1" s="89"/>
      <c r="C1" s="92" t="s">
        <v>222</v>
      </c>
      <c r="D1" s="93"/>
    </row>
    <row r="2" spans="1:4" ht="19.2" customHeight="1" x14ac:dyDescent="0.55000000000000004">
      <c r="A2" s="90"/>
      <c r="B2" s="91"/>
      <c r="C2" s="94" t="s">
        <v>223</v>
      </c>
      <c r="D2" s="95"/>
    </row>
    <row r="3" spans="1:4" ht="19.2" customHeight="1" x14ac:dyDescent="0.55000000000000004">
      <c r="A3" s="90"/>
      <c r="B3" s="91"/>
      <c r="C3" s="96" t="s">
        <v>224</v>
      </c>
      <c r="D3" s="97"/>
    </row>
    <row r="4" spans="1:4" ht="19.2" x14ac:dyDescent="0.7">
      <c r="A4" s="90"/>
      <c r="B4" s="91"/>
      <c r="C4" s="98" t="s">
        <v>225</v>
      </c>
      <c r="D4" s="99"/>
    </row>
    <row r="5" spans="1:4" ht="16.8" x14ac:dyDescent="0.55000000000000004">
      <c r="A5" s="17" t="s">
        <v>244</v>
      </c>
      <c r="B5" s="7" t="s">
        <v>0</v>
      </c>
      <c r="C5" s="7"/>
      <c r="D5" s="7" t="s">
        <v>4</v>
      </c>
    </row>
    <row r="6" spans="1:4" s="24" customFormat="1" x14ac:dyDescent="0.55000000000000004">
      <c r="A6" s="73">
        <v>1</v>
      </c>
      <c r="B6" s="26" t="s">
        <v>5</v>
      </c>
      <c r="C6" s="26"/>
      <c r="D6" s="29">
        <f>'1.0 PREAMBLES'!F16</f>
        <v>0</v>
      </c>
    </row>
    <row r="7" spans="1:4" s="24" customFormat="1" x14ac:dyDescent="0.55000000000000004">
      <c r="A7" s="73">
        <v>2</v>
      </c>
      <c r="B7" s="26" t="s">
        <v>8</v>
      </c>
      <c r="C7" s="26"/>
      <c r="D7" s="29">
        <f>'2.0 PRELIMINARIES'!F58</f>
        <v>0</v>
      </c>
    </row>
    <row r="8" spans="1:4" s="24" customFormat="1" x14ac:dyDescent="0.55000000000000004">
      <c r="A8" s="73">
        <v>3</v>
      </c>
      <c r="B8" s="26" t="s">
        <v>10</v>
      </c>
      <c r="C8" s="26"/>
      <c r="D8" s="29">
        <f>'3.0 DEMOLITION'!F24</f>
        <v>0</v>
      </c>
    </row>
    <row r="9" spans="1:4" s="24" customFormat="1" x14ac:dyDescent="0.55000000000000004">
      <c r="A9" s="73">
        <v>4</v>
      </c>
      <c r="B9" s="26" t="s">
        <v>27</v>
      </c>
      <c r="C9" s="26"/>
      <c r="D9" s="29">
        <f>'4.0 CARPENTRY'!F37</f>
        <v>0</v>
      </c>
    </row>
    <row r="10" spans="1:4" s="24" customFormat="1" x14ac:dyDescent="0.55000000000000004">
      <c r="A10" s="73">
        <v>5</v>
      </c>
      <c r="B10" s="26" t="s">
        <v>57</v>
      </c>
      <c r="C10" s="26"/>
      <c r="D10" s="29">
        <f>'5.0 JOINERY'!F33</f>
        <v>0</v>
      </c>
    </row>
    <row r="11" spans="1:4" s="24" customFormat="1" x14ac:dyDescent="0.55000000000000004">
      <c r="A11" s="73">
        <v>6</v>
      </c>
      <c r="B11" s="26" t="s">
        <v>80</v>
      </c>
      <c r="C11" s="26"/>
      <c r="D11" s="29">
        <f>'6.0 METALWORK'!F17</f>
        <v>0</v>
      </c>
    </row>
    <row r="12" spans="1:4" s="24" customFormat="1" x14ac:dyDescent="0.55000000000000004">
      <c r="A12" s="73">
        <v>7</v>
      </c>
      <c r="B12" s="26" t="s">
        <v>85</v>
      </c>
      <c r="C12" s="26"/>
      <c r="D12" s="29">
        <f>'7.0 DOORS AND HARDWARE'!F43</f>
        <v>0</v>
      </c>
    </row>
    <row r="13" spans="1:4" s="24" customFormat="1" x14ac:dyDescent="0.55000000000000004">
      <c r="A13" s="73">
        <v>8</v>
      </c>
      <c r="B13" s="26" t="s">
        <v>117</v>
      </c>
      <c r="C13" s="26"/>
      <c r="D13" s="29">
        <f>'8.0 FW &amp; C FINISHES'!F22</f>
        <v>0</v>
      </c>
    </row>
    <row r="14" spans="1:4" s="24" customFormat="1" x14ac:dyDescent="0.55000000000000004">
      <c r="A14" s="73">
        <v>9</v>
      </c>
      <c r="B14" s="26" t="s">
        <v>131</v>
      </c>
      <c r="C14" s="26"/>
      <c r="D14" s="29">
        <f>'9.0 PAINTING'!F18</f>
        <v>0</v>
      </c>
    </row>
    <row r="15" spans="1:4" s="24" customFormat="1" x14ac:dyDescent="0.55000000000000004">
      <c r="A15" s="73">
        <v>10</v>
      </c>
      <c r="B15" s="26" t="s">
        <v>140</v>
      </c>
      <c r="C15" s="26"/>
      <c r="D15" s="29">
        <f>'10.0 GLAZING'!F12</f>
        <v>0</v>
      </c>
    </row>
    <row r="16" spans="1:4" s="24" customFormat="1" x14ac:dyDescent="0.55000000000000004">
      <c r="A16" s="73">
        <v>11</v>
      </c>
      <c r="B16" s="26" t="s">
        <v>145</v>
      </c>
      <c r="C16" s="26"/>
      <c r="D16" s="29">
        <f>'11.0 PLUMBING'!F39</f>
        <v>0</v>
      </c>
    </row>
    <row r="17" spans="1:4" s="24" customFormat="1" x14ac:dyDescent="0.55000000000000004">
      <c r="A17" s="73">
        <v>12</v>
      </c>
      <c r="B17" s="26" t="s">
        <v>175</v>
      </c>
      <c r="C17" s="26"/>
      <c r="D17" s="29">
        <f>'12.0 WATER TANK PLINTH'!F61</f>
        <v>0</v>
      </c>
    </row>
    <row r="18" spans="1:4" s="24" customFormat="1" x14ac:dyDescent="0.55000000000000004">
      <c r="A18" s="73">
        <v>13</v>
      </c>
      <c r="B18" s="26" t="s">
        <v>216</v>
      </c>
      <c r="C18" s="26"/>
      <c r="D18" s="29">
        <f>'13.0 MECH. SERVICES'!F30</f>
        <v>0</v>
      </c>
    </row>
    <row r="19" spans="1:4" s="24" customFormat="1" x14ac:dyDescent="0.55000000000000004">
      <c r="A19" s="73">
        <v>14</v>
      </c>
      <c r="B19" s="26" t="s">
        <v>219</v>
      </c>
      <c r="C19" s="26"/>
      <c r="D19" s="29">
        <f>'14.0 ELECTRICAL'!F43</f>
        <v>0</v>
      </c>
    </row>
    <row r="20" spans="1:4" s="24" customFormat="1" x14ac:dyDescent="0.55000000000000004">
      <c r="A20" s="73">
        <v>15</v>
      </c>
      <c r="B20" s="26" t="s">
        <v>220</v>
      </c>
      <c r="C20" s="26"/>
      <c r="D20" s="29">
        <f>'15.0 HYDRAULICS'!F37</f>
        <v>0</v>
      </c>
    </row>
    <row r="21" spans="1:4" s="24" customFormat="1" x14ac:dyDescent="0.55000000000000004">
      <c r="A21" s="73">
        <v>16</v>
      </c>
      <c r="B21" s="20" t="s">
        <v>350</v>
      </c>
      <c r="C21" s="26"/>
      <c r="D21" s="29">
        <f>'16.0 Other Items'!F17</f>
        <v>0</v>
      </c>
    </row>
    <row r="22" spans="1:4" s="24" customFormat="1" ht="16.8" x14ac:dyDescent="0.55000000000000004">
      <c r="A22" s="74">
        <v>17</v>
      </c>
      <c r="B22" s="75" t="s">
        <v>221</v>
      </c>
      <c r="C22" s="75"/>
      <c r="D22" s="76">
        <f>SUM(D6:D21)</f>
        <v>0</v>
      </c>
    </row>
    <row r="23" spans="1:4" s="24" customFormat="1" ht="28.8" x14ac:dyDescent="0.55000000000000004">
      <c r="A23" s="77">
        <v>18</v>
      </c>
      <c r="B23" s="20" t="s">
        <v>366</v>
      </c>
      <c r="C23" s="78"/>
      <c r="D23" s="79">
        <f>D22*C23</f>
        <v>0</v>
      </c>
    </row>
    <row r="24" spans="1:4" s="24" customFormat="1" ht="16.8" x14ac:dyDescent="0.55000000000000004">
      <c r="A24" s="74">
        <v>19</v>
      </c>
      <c r="B24" s="80" t="s">
        <v>221</v>
      </c>
      <c r="C24" s="80"/>
      <c r="D24" s="81">
        <f>SUM(D22:D23)</f>
        <v>0</v>
      </c>
    </row>
    <row r="25" spans="1:4" s="24" customFormat="1" ht="16.8" x14ac:dyDescent="0.55000000000000004">
      <c r="A25" s="77">
        <v>20</v>
      </c>
      <c r="B25" s="86" t="s">
        <v>368</v>
      </c>
      <c r="C25" s="78"/>
      <c r="D25" s="79">
        <f>D24*C25</f>
        <v>0</v>
      </c>
    </row>
    <row r="26" spans="1:4" s="24" customFormat="1" ht="16.8" x14ac:dyDescent="0.55000000000000004">
      <c r="A26" s="74">
        <v>21</v>
      </c>
      <c r="B26" s="75" t="s">
        <v>221</v>
      </c>
      <c r="C26" s="75"/>
      <c r="D26" s="76">
        <f>SUM(D24:D25)</f>
        <v>0</v>
      </c>
    </row>
    <row r="27" spans="1:4" s="24" customFormat="1" x14ac:dyDescent="0.55000000000000004">
      <c r="A27" s="77">
        <v>22</v>
      </c>
      <c r="B27" s="20" t="s">
        <v>367</v>
      </c>
      <c r="C27" s="82">
        <v>0.125</v>
      </c>
      <c r="D27" s="83">
        <f>D26*C27</f>
        <v>0</v>
      </c>
    </row>
    <row r="28" spans="1:4" s="24" customFormat="1" ht="20.05" customHeight="1" x14ac:dyDescent="0.55000000000000004">
      <c r="A28" s="85">
        <v>23</v>
      </c>
      <c r="B28" s="87" t="s">
        <v>245</v>
      </c>
      <c r="C28" s="87"/>
      <c r="D28" s="84">
        <f>SUM(D26:D27)</f>
        <v>0</v>
      </c>
    </row>
  </sheetData>
  <mergeCells count="6">
    <mergeCell ref="B28:C28"/>
    <mergeCell ref="A1:B4"/>
    <mergeCell ref="C1:D1"/>
    <mergeCell ref="C2:D2"/>
    <mergeCell ref="C3:D3"/>
    <mergeCell ref="C4:D4"/>
  </mergeCells>
  <pageMargins left="0.70866141732283472" right="0.70866141732283472" top="0.74803149606299213" bottom="0.74803149606299213" header="0.31496062992125984" footer="0.31496062992125984"/>
  <pageSetup paperSize="9" scale="98" fitToHeight="0" orientation="portrait" r:id="rId1"/>
  <headerFooter>
    <oddFooter>&amp;C&amp;P&amp;R&amp;A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ED908-3208-421E-8226-E877048F96A3}">
  <sheetPr>
    <pageSetUpPr fitToPage="1"/>
  </sheetPr>
  <dimension ref="A1:F18"/>
  <sheetViews>
    <sheetView workbookViewId="0">
      <pane xSplit="6" ySplit="6" topLeftCell="G7" activePane="bottomRight" state="frozen"/>
      <selection activeCell="G26" sqref="G26"/>
      <selection pane="topRight" activeCell="G26" sqref="G26"/>
      <selection pane="bottomLeft" activeCell="G26" sqref="G26"/>
      <selection pane="bottomRight" activeCell="G26" sqref="G26"/>
    </sheetView>
  </sheetViews>
  <sheetFormatPr defaultRowHeight="14.4" x14ac:dyDescent="0.55000000000000004"/>
  <cols>
    <col min="1" max="1" width="11.5234375" bestFit="1" customWidth="1"/>
    <col min="2" max="2" width="37.9453125" bestFit="1" customWidth="1"/>
    <col min="3" max="3" width="20.62890625" customWidth="1"/>
    <col min="4" max="4" width="15.26171875" style="28" customWidth="1"/>
    <col min="5" max="5" width="15.26171875" customWidth="1"/>
    <col min="6" max="6" width="20.62890625" customWidth="1"/>
  </cols>
  <sheetData>
    <row r="1" spans="1:6" ht="19.2" x14ac:dyDescent="0.55000000000000004">
      <c r="A1" s="116"/>
      <c r="B1" s="116"/>
      <c r="C1" s="108" t="s">
        <v>222</v>
      </c>
      <c r="D1" s="108"/>
      <c r="E1" s="108"/>
      <c r="F1" s="108"/>
    </row>
    <row r="2" spans="1:6" ht="19.2" x14ac:dyDescent="0.55000000000000004">
      <c r="A2" s="116"/>
      <c r="B2" s="116"/>
      <c r="C2" s="117" t="s">
        <v>223</v>
      </c>
      <c r="D2" s="117"/>
      <c r="E2" s="117"/>
      <c r="F2" s="117"/>
    </row>
    <row r="3" spans="1:6" ht="19.2" x14ac:dyDescent="0.55000000000000004">
      <c r="A3" s="116"/>
      <c r="B3" s="116"/>
      <c r="C3" s="118" t="s">
        <v>224</v>
      </c>
      <c r="D3" s="118"/>
      <c r="E3" s="118"/>
      <c r="F3" s="118"/>
    </row>
    <row r="4" spans="1:6" ht="19.2" x14ac:dyDescent="0.7">
      <c r="A4" s="116"/>
      <c r="B4" s="116"/>
      <c r="C4" s="119" t="s">
        <v>225</v>
      </c>
      <c r="D4" s="119"/>
      <c r="E4" s="119"/>
      <c r="F4" s="119"/>
    </row>
    <row r="5" spans="1:6" ht="19.2" x14ac:dyDescent="0.55000000000000004">
      <c r="A5" s="100" t="s">
        <v>237</v>
      </c>
      <c r="B5" s="100"/>
      <c r="C5" s="100"/>
      <c r="D5" s="100"/>
      <c r="E5" s="100"/>
      <c r="F5" s="100"/>
    </row>
    <row r="6" spans="1:6" ht="16.8" x14ac:dyDescent="0.55000000000000004">
      <c r="A6" s="7" t="s">
        <v>226</v>
      </c>
      <c r="B6" s="21" t="s">
        <v>0</v>
      </c>
      <c r="C6" s="7" t="s">
        <v>1</v>
      </c>
      <c r="D6" s="7" t="s">
        <v>2</v>
      </c>
      <c r="E6" s="7" t="s">
        <v>3</v>
      </c>
      <c r="F6" s="7" t="s">
        <v>4</v>
      </c>
    </row>
    <row r="7" spans="1:6" ht="18.3" x14ac:dyDescent="0.55000000000000004">
      <c r="A7" s="14">
        <v>9</v>
      </c>
      <c r="B7" s="15" t="s">
        <v>131</v>
      </c>
      <c r="C7" s="16"/>
      <c r="D7" s="14"/>
      <c r="E7" s="16"/>
      <c r="F7" s="16"/>
    </row>
    <row r="8" spans="1:6" s="24" customFormat="1" ht="15.6" x14ac:dyDescent="0.55000000000000004">
      <c r="A8" s="27">
        <v>9.01</v>
      </c>
      <c r="B8" s="32" t="s">
        <v>6</v>
      </c>
      <c r="C8" s="33"/>
      <c r="D8" s="43"/>
      <c r="E8" s="33"/>
      <c r="F8" s="33"/>
    </row>
    <row r="9" spans="1:6" s="24" customFormat="1" ht="28.8" x14ac:dyDescent="0.55000000000000004">
      <c r="A9" s="27">
        <v>9.02</v>
      </c>
      <c r="B9" s="26" t="s">
        <v>132</v>
      </c>
      <c r="C9" s="23"/>
      <c r="D9" s="47" t="s">
        <v>347</v>
      </c>
      <c r="E9" s="23"/>
      <c r="F9" s="30">
        <f>C9*E9</f>
        <v>0</v>
      </c>
    </row>
    <row r="10" spans="1:6" s="24" customFormat="1" x14ac:dyDescent="0.55000000000000004">
      <c r="A10" s="27">
        <v>9.0299999999999994</v>
      </c>
      <c r="B10" s="26" t="s">
        <v>133</v>
      </c>
      <c r="C10" s="23"/>
      <c r="D10" s="47" t="s">
        <v>347</v>
      </c>
      <c r="E10" s="23"/>
      <c r="F10" s="30">
        <f>C10*E10</f>
        <v>0</v>
      </c>
    </row>
    <row r="11" spans="1:6" s="24" customFormat="1" x14ac:dyDescent="0.55000000000000004">
      <c r="A11" s="27">
        <v>9.0399999999999991</v>
      </c>
      <c r="B11" s="26" t="s">
        <v>134</v>
      </c>
      <c r="C11" s="23"/>
      <c r="D11" s="47" t="s">
        <v>347</v>
      </c>
      <c r="E11" s="23"/>
      <c r="F11" s="30">
        <f>C11*E11</f>
        <v>0</v>
      </c>
    </row>
    <row r="12" spans="1:6" s="24" customFormat="1" x14ac:dyDescent="0.55000000000000004">
      <c r="A12" s="27">
        <v>9.0500000000000007</v>
      </c>
      <c r="B12" s="26" t="s">
        <v>135</v>
      </c>
      <c r="C12" s="23"/>
      <c r="D12" s="47" t="s">
        <v>347</v>
      </c>
      <c r="E12" s="23"/>
      <c r="F12" s="30">
        <f>C12*E12</f>
        <v>0</v>
      </c>
    </row>
    <row r="13" spans="1:6" s="24" customFormat="1" ht="15.6" x14ac:dyDescent="0.55000000000000004">
      <c r="A13" s="27">
        <v>9.06</v>
      </c>
      <c r="B13" s="32" t="s">
        <v>136</v>
      </c>
      <c r="C13" s="33"/>
      <c r="D13" s="43"/>
      <c r="E13" s="33"/>
      <c r="F13" s="34"/>
    </row>
    <row r="14" spans="1:6" s="24" customFormat="1" x14ac:dyDescent="0.55000000000000004">
      <c r="A14" s="27">
        <v>9.07</v>
      </c>
      <c r="B14" s="26" t="s">
        <v>137</v>
      </c>
      <c r="C14" s="23"/>
      <c r="D14" s="27" t="s">
        <v>7</v>
      </c>
      <c r="E14" s="23"/>
      <c r="F14" s="30">
        <f>C14*E14</f>
        <v>0</v>
      </c>
    </row>
    <row r="15" spans="1:6" s="24" customFormat="1" x14ac:dyDescent="0.55000000000000004">
      <c r="A15" s="27">
        <v>9.08</v>
      </c>
      <c r="B15" s="26" t="s">
        <v>138</v>
      </c>
      <c r="C15" s="23"/>
      <c r="D15" s="27" t="s">
        <v>7</v>
      </c>
      <c r="E15" s="23"/>
      <c r="F15" s="30">
        <f>C15*E15</f>
        <v>0</v>
      </c>
    </row>
    <row r="16" spans="1:6" s="24" customFormat="1" ht="28.8" x14ac:dyDescent="0.55000000000000004">
      <c r="A16" s="27">
        <v>9.09</v>
      </c>
      <c r="B16" s="26" t="s">
        <v>139</v>
      </c>
      <c r="C16" s="23"/>
      <c r="D16" s="27" t="s">
        <v>7</v>
      </c>
      <c r="E16" s="23"/>
      <c r="F16" s="30">
        <f>C16*E16</f>
        <v>0</v>
      </c>
    </row>
    <row r="17" spans="1:6" x14ac:dyDescent="0.55000000000000004">
      <c r="A17" s="11"/>
      <c r="B17" s="11"/>
      <c r="C17" s="6"/>
      <c r="D17" s="4"/>
      <c r="E17" s="6"/>
      <c r="F17" s="13"/>
    </row>
    <row r="18" spans="1:6" ht="18.3" x14ac:dyDescent="0.7">
      <c r="A18" s="1"/>
      <c r="B18" s="2"/>
      <c r="C18" s="101" t="s">
        <v>243</v>
      </c>
      <c r="D18" s="101"/>
      <c r="E18" s="101"/>
      <c r="F18" s="12">
        <f>SUM(F9:F17)</f>
        <v>0</v>
      </c>
    </row>
  </sheetData>
  <mergeCells count="7">
    <mergeCell ref="C18:E18"/>
    <mergeCell ref="A1:B4"/>
    <mergeCell ref="C1:F1"/>
    <mergeCell ref="C2:F2"/>
    <mergeCell ref="C3:F3"/>
    <mergeCell ref="C4:F4"/>
    <mergeCell ref="A5:F5"/>
  </mergeCells>
  <pageMargins left="0.70866141732283472" right="0.70866141732283472" top="0.74803149606299213" bottom="0.74803149606299213" header="0.31496062992125984" footer="0.31496062992125984"/>
  <pageSetup paperSize="9" scale="72" fitToHeight="0" orientation="portrait" r:id="rId1"/>
  <headerFooter>
    <oddFooter>&amp;C&amp;P&amp;R&amp;A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C15C3-2898-4AE7-8D20-4ACFB7C4AB16}">
  <sheetPr>
    <pageSetUpPr fitToPage="1"/>
  </sheetPr>
  <dimension ref="A1:F12"/>
  <sheetViews>
    <sheetView workbookViewId="0">
      <pane xSplit="6" ySplit="6" topLeftCell="G7" activePane="bottomRight" state="frozen"/>
      <selection activeCell="G26" sqref="G26"/>
      <selection pane="topRight" activeCell="G26" sqref="G26"/>
      <selection pane="bottomLeft" activeCell="G26" sqref="G26"/>
      <selection pane="bottomRight" activeCell="G26" sqref="G26"/>
    </sheetView>
  </sheetViews>
  <sheetFormatPr defaultRowHeight="14.4" x14ac:dyDescent="0.55000000000000004"/>
  <cols>
    <col min="1" max="1" width="11.5234375" bestFit="1" customWidth="1"/>
    <col min="2" max="2" width="37.3125" bestFit="1" customWidth="1"/>
    <col min="3" max="3" width="20.62890625" customWidth="1"/>
    <col min="4" max="4" width="15.26171875" style="28" customWidth="1"/>
    <col min="5" max="5" width="15.26171875" customWidth="1"/>
    <col min="6" max="6" width="20.62890625" customWidth="1"/>
  </cols>
  <sheetData>
    <row r="1" spans="1:6" ht="19.2" x14ac:dyDescent="0.55000000000000004">
      <c r="A1" s="116"/>
      <c r="B1" s="116"/>
      <c r="C1" s="108" t="s">
        <v>222</v>
      </c>
      <c r="D1" s="108"/>
      <c r="E1" s="108"/>
      <c r="F1" s="108"/>
    </row>
    <row r="2" spans="1:6" ht="19.2" x14ac:dyDescent="0.55000000000000004">
      <c r="A2" s="116"/>
      <c r="B2" s="116"/>
      <c r="C2" s="117" t="s">
        <v>223</v>
      </c>
      <c r="D2" s="117"/>
      <c r="E2" s="117"/>
      <c r="F2" s="117"/>
    </row>
    <row r="3" spans="1:6" ht="19.2" x14ac:dyDescent="0.55000000000000004">
      <c r="A3" s="116"/>
      <c r="B3" s="116"/>
      <c r="C3" s="118" t="s">
        <v>224</v>
      </c>
      <c r="D3" s="118"/>
      <c r="E3" s="118"/>
      <c r="F3" s="118"/>
    </row>
    <row r="4" spans="1:6" ht="19.2" x14ac:dyDescent="0.7">
      <c r="A4" s="116"/>
      <c r="B4" s="116"/>
      <c r="C4" s="119" t="s">
        <v>225</v>
      </c>
      <c r="D4" s="119"/>
      <c r="E4" s="119"/>
      <c r="F4" s="119"/>
    </row>
    <row r="5" spans="1:6" ht="19.2" x14ac:dyDescent="0.55000000000000004">
      <c r="A5" s="100" t="s">
        <v>238</v>
      </c>
      <c r="B5" s="100"/>
      <c r="C5" s="100"/>
      <c r="D5" s="100"/>
      <c r="E5" s="100"/>
      <c r="F5" s="100"/>
    </row>
    <row r="6" spans="1:6" ht="16.8" x14ac:dyDescent="0.55000000000000004">
      <c r="A6" s="7" t="s">
        <v>226</v>
      </c>
      <c r="B6" s="7" t="s">
        <v>0</v>
      </c>
      <c r="C6" s="7" t="s">
        <v>1</v>
      </c>
      <c r="D6" s="7" t="s">
        <v>2</v>
      </c>
      <c r="E6" s="7" t="s">
        <v>3</v>
      </c>
      <c r="F6" s="7" t="s">
        <v>4</v>
      </c>
    </row>
    <row r="7" spans="1:6" s="24" customFormat="1" ht="18.3" x14ac:dyDescent="0.55000000000000004">
      <c r="A7" s="42">
        <v>10</v>
      </c>
      <c r="B7" s="41" t="s">
        <v>140</v>
      </c>
      <c r="C7" s="40"/>
      <c r="D7" s="42"/>
      <c r="E7" s="40"/>
      <c r="F7" s="40"/>
    </row>
    <row r="8" spans="1:6" s="24" customFormat="1" ht="15.6" x14ac:dyDescent="0.55000000000000004">
      <c r="A8" s="27">
        <v>10.01</v>
      </c>
      <c r="B8" s="32" t="s">
        <v>141</v>
      </c>
      <c r="C8" s="33"/>
      <c r="D8" s="43"/>
      <c r="E8" s="33"/>
      <c r="F8" s="33"/>
    </row>
    <row r="9" spans="1:6" s="24" customFormat="1" ht="43.2" x14ac:dyDescent="0.55000000000000004">
      <c r="A9" s="27">
        <v>10.02</v>
      </c>
      <c r="B9" s="26" t="s">
        <v>142</v>
      </c>
      <c r="C9" s="23"/>
      <c r="D9" s="27" t="s">
        <v>45</v>
      </c>
      <c r="E9" s="23"/>
      <c r="F9" s="30">
        <f>C9*E9</f>
        <v>0</v>
      </c>
    </row>
    <row r="10" spans="1:6" s="24" customFormat="1" ht="15.6" x14ac:dyDescent="0.55000000000000004">
      <c r="A10" s="27">
        <v>10.029999999999999</v>
      </c>
      <c r="B10" s="32" t="s">
        <v>143</v>
      </c>
      <c r="C10" s="33"/>
      <c r="D10" s="43"/>
      <c r="E10" s="33"/>
      <c r="F10" s="34"/>
    </row>
    <row r="11" spans="1:6" s="24" customFormat="1" ht="43.2" x14ac:dyDescent="0.55000000000000004">
      <c r="A11" s="27">
        <v>10.039999999999999</v>
      </c>
      <c r="B11" s="26" t="s">
        <v>144</v>
      </c>
      <c r="C11" s="23"/>
      <c r="D11" s="27" t="s">
        <v>9</v>
      </c>
      <c r="E11" s="23"/>
      <c r="F11" s="30">
        <f>C11*E11</f>
        <v>0</v>
      </c>
    </row>
    <row r="12" spans="1:6" ht="18.3" x14ac:dyDescent="0.7">
      <c r="A12" s="1"/>
      <c r="B12" s="2"/>
      <c r="C12" s="101" t="s">
        <v>243</v>
      </c>
      <c r="D12" s="101"/>
      <c r="E12" s="101"/>
      <c r="F12" s="12">
        <f>SUM(F9:F11)</f>
        <v>0</v>
      </c>
    </row>
  </sheetData>
  <mergeCells count="7">
    <mergeCell ref="C12:E12"/>
    <mergeCell ref="A1:B4"/>
    <mergeCell ref="C1:F1"/>
    <mergeCell ref="C2:F2"/>
    <mergeCell ref="C3:F3"/>
    <mergeCell ref="C4:F4"/>
    <mergeCell ref="A5:F5"/>
  </mergeCells>
  <pageMargins left="0.70866141732283472" right="0.70866141732283472" top="0.74803149606299213" bottom="0.74803149606299213" header="0.31496062992125984" footer="0.31496062992125984"/>
  <pageSetup paperSize="9" scale="72" fitToHeight="0" orientation="portrait" r:id="rId1"/>
  <headerFooter>
    <oddFooter>&amp;C&amp;P&amp;R&amp;A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50887-BF36-4DE9-9410-87A261EEC415}">
  <sheetPr>
    <pageSetUpPr fitToPage="1"/>
  </sheetPr>
  <dimension ref="A1:F39"/>
  <sheetViews>
    <sheetView workbookViewId="0">
      <pane xSplit="6" ySplit="6" topLeftCell="G7" activePane="bottomRight" state="frozen"/>
      <selection activeCell="G26" sqref="G26"/>
      <selection pane="topRight" activeCell="G26" sqref="G26"/>
      <selection pane="bottomLeft" activeCell="G26" sqref="G26"/>
      <selection pane="bottomRight" activeCell="L26" sqref="L26"/>
    </sheetView>
  </sheetViews>
  <sheetFormatPr defaultRowHeight="14.4" x14ac:dyDescent="0.55000000000000004"/>
  <cols>
    <col min="1" max="1" width="11.5234375" bestFit="1" customWidth="1"/>
    <col min="2" max="2" width="38.5234375" bestFit="1" customWidth="1"/>
    <col min="3" max="3" width="20.62890625" customWidth="1"/>
    <col min="4" max="4" width="15.26171875" style="28" customWidth="1"/>
    <col min="5" max="5" width="15.26171875" customWidth="1"/>
    <col min="6" max="6" width="20.62890625" customWidth="1"/>
  </cols>
  <sheetData>
    <row r="1" spans="1:6" ht="19.2" x14ac:dyDescent="0.55000000000000004">
      <c r="A1" s="116"/>
      <c r="B1" s="116"/>
      <c r="C1" s="108" t="s">
        <v>222</v>
      </c>
      <c r="D1" s="108"/>
      <c r="E1" s="108"/>
      <c r="F1" s="108"/>
    </row>
    <row r="2" spans="1:6" ht="19.2" x14ac:dyDescent="0.55000000000000004">
      <c r="A2" s="116"/>
      <c r="B2" s="116"/>
      <c r="C2" s="117" t="s">
        <v>223</v>
      </c>
      <c r="D2" s="117"/>
      <c r="E2" s="117"/>
      <c r="F2" s="117"/>
    </row>
    <row r="3" spans="1:6" ht="19.2" x14ac:dyDescent="0.55000000000000004">
      <c r="A3" s="116"/>
      <c r="B3" s="116"/>
      <c r="C3" s="118" t="s">
        <v>224</v>
      </c>
      <c r="D3" s="118"/>
      <c r="E3" s="118"/>
      <c r="F3" s="118"/>
    </row>
    <row r="4" spans="1:6" ht="19.2" x14ac:dyDescent="0.7">
      <c r="A4" s="116"/>
      <c r="B4" s="116"/>
      <c r="C4" s="119" t="s">
        <v>225</v>
      </c>
      <c r="D4" s="119"/>
      <c r="E4" s="119"/>
      <c r="F4" s="119"/>
    </row>
    <row r="5" spans="1:6" ht="19.2" x14ac:dyDescent="0.55000000000000004">
      <c r="A5" s="100" t="s">
        <v>239</v>
      </c>
      <c r="B5" s="100"/>
      <c r="C5" s="100"/>
      <c r="D5" s="100"/>
      <c r="E5" s="100"/>
      <c r="F5" s="100"/>
    </row>
    <row r="6" spans="1:6" ht="16.8" x14ac:dyDescent="0.55000000000000004">
      <c r="A6" s="7" t="s">
        <v>226</v>
      </c>
      <c r="B6" s="7" t="s">
        <v>0</v>
      </c>
      <c r="C6" s="7" t="s">
        <v>1</v>
      </c>
      <c r="D6" s="7" t="s">
        <v>2</v>
      </c>
      <c r="E6" s="7" t="s">
        <v>3</v>
      </c>
      <c r="F6" s="7" t="s">
        <v>4</v>
      </c>
    </row>
    <row r="7" spans="1:6" s="24" customFormat="1" ht="18.3" x14ac:dyDescent="0.55000000000000004">
      <c r="A7" s="42">
        <v>11</v>
      </c>
      <c r="B7" s="41" t="s">
        <v>145</v>
      </c>
      <c r="C7" s="40"/>
      <c r="D7" s="42"/>
      <c r="E7" s="40"/>
      <c r="F7" s="40"/>
    </row>
    <row r="8" spans="1:6" s="24" customFormat="1" ht="15.6" x14ac:dyDescent="0.55000000000000004">
      <c r="A8" s="27">
        <v>11.01</v>
      </c>
      <c r="B8" s="32" t="s">
        <v>28</v>
      </c>
      <c r="C8" s="33"/>
      <c r="D8" s="43"/>
      <c r="E8" s="33"/>
      <c r="F8" s="33"/>
    </row>
    <row r="9" spans="1:6" s="24" customFormat="1" ht="43.2" x14ac:dyDescent="0.55000000000000004">
      <c r="A9" s="27">
        <v>11.02</v>
      </c>
      <c r="B9" s="26" t="s">
        <v>146</v>
      </c>
      <c r="C9" s="23"/>
      <c r="D9" s="27"/>
      <c r="E9" s="23"/>
      <c r="F9" s="30">
        <f>C9*E9</f>
        <v>0</v>
      </c>
    </row>
    <row r="10" spans="1:6" s="24" customFormat="1" ht="28.8" x14ac:dyDescent="0.55000000000000004">
      <c r="A10" s="27">
        <v>11.03</v>
      </c>
      <c r="B10" s="26" t="s">
        <v>147</v>
      </c>
      <c r="C10" s="23"/>
      <c r="D10" s="27"/>
      <c r="E10" s="23"/>
      <c r="F10" s="30">
        <f>C10*E10</f>
        <v>0</v>
      </c>
    </row>
    <row r="11" spans="1:6" s="24" customFormat="1" x14ac:dyDescent="0.55000000000000004">
      <c r="A11" s="27">
        <v>11.04</v>
      </c>
      <c r="B11" s="26" t="s">
        <v>148</v>
      </c>
      <c r="C11" s="23"/>
      <c r="D11" s="27"/>
      <c r="E11" s="23"/>
      <c r="F11" s="30">
        <f>C11*E11</f>
        <v>0</v>
      </c>
    </row>
    <row r="12" spans="1:6" s="24" customFormat="1" ht="15.6" x14ac:dyDescent="0.55000000000000004">
      <c r="A12" s="27">
        <v>11.05</v>
      </c>
      <c r="B12" s="32" t="s">
        <v>149</v>
      </c>
      <c r="C12" s="33"/>
      <c r="D12" s="43"/>
      <c r="E12" s="33"/>
      <c r="F12" s="34"/>
    </row>
    <row r="13" spans="1:6" s="24" customFormat="1" x14ac:dyDescent="0.55000000000000004">
      <c r="A13" s="27">
        <v>11.06</v>
      </c>
      <c r="B13" s="35" t="s">
        <v>150</v>
      </c>
      <c r="C13" s="36"/>
      <c r="D13" s="44"/>
      <c r="E13" s="36"/>
      <c r="F13" s="37"/>
    </row>
    <row r="14" spans="1:6" s="24" customFormat="1" x14ac:dyDescent="0.55000000000000004">
      <c r="A14" s="27">
        <v>11.07</v>
      </c>
      <c r="B14" s="26" t="s">
        <v>151</v>
      </c>
      <c r="C14" s="23"/>
      <c r="D14" s="27" t="s">
        <v>26</v>
      </c>
      <c r="E14" s="23"/>
      <c r="F14" s="30"/>
    </row>
    <row r="15" spans="1:6" s="24" customFormat="1" ht="15.6" x14ac:dyDescent="0.55000000000000004">
      <c r="A15" s="27">
        <v>11.08</v>
      </c>
      <c r="B15" s="32" t="s">
        <v>152</v>
      </c>
      <c r="C15" s="33"/>
      <c r="D15" s="43"/>
      <c r="E15" s="33"/>
      <c r="F15" s="34"/>
    </row>
    <row r="16" spans="1:6" s="24" customFormat="1" x14ac:dyDescent="0.55000000000000004">
      <c r="A16" s="27">
        <v>11.09</v>
      </c>
      <c r="B16" s="35" t="s">
        <v>150</v>
      </c>
      <c r="C16" s="36"/>
      <c r="D16" s="44"/>
      <c r="E16" s="36"/>
      <c r="F16" s="48" t="s">
        <v>261</v>
      </c>
    </row>
    <row r="17" spans="1:6" s="24" customFormat="1" x14ac:dyDescent="0.55000000000000004">
      <c r="A17" s="27">
        <v>11.1</v>
      </c>
      <c r="B17" s="26" t="s">
        <v>153</v>
      </c>
      <c r="C17" s="23"/>
      <c r="D17" s="27" t="s">
        <v>154</v>
      </c>
      <c r="E17" s="23"/>
      <c r="F17" s="30"/>
    </row>
    <row r="18" spans="1:6" s="24" customFormat="1" ht="15.6" x14ac:dyDescent="0.55000000000000004">
      <c r="A18" s="27">
        <v>11.11</v>
      </c>
      <c r="B18" s="32" t="s">
        <v>155</v>
      </c>
      <c r="C18" s="33"/>
      <c r="D18" s="43"/>
      <c r="E18" s="33"/>
      <c r="F18" s="34"/>
    </row>
    <row r="19" spans="1:6" s="24" customFormat="1" ht="28.8" x14ac:dyDescent="0.55000000000000004">
      <c r="A19" s="27">
        <v>11.12</v>
      </c>
      <c r="B19" s="26" t="s">
        <v>156</v>
      </c>
      <c r="C19" s="23"/>
      <c r="D19" s="27" t="s">
        <v>9</v>
      </c>
      <c r="E19" s="23"/>
      <c r="F19" s="30"/>
    </row>
    <row r="20" spans="1:6" s="24" customFormat="1" x14ac:dyDescent="0.55000000000000004">
      <c r="A20" s="27">
        <v>11.13</v>
      </c>
      <c r="B20" s="26" t="s">
        <v>157</v>
      </c>
      <c r="C20" s="23"/>
      <c r="D20" s="27" t="s">
        <v>9</v>
      </c>
      <c r="E20" s="23"/>
      <c r="F20" s="30"/>
    </row>
    <row r="21" spans="1:6" s="24" customFormat="1" ht="15.6" x14ac:dyDescent="0.55000000000000004">
      <c r="A21" s="27">
        <v>11.14</v>
      </c>
      <c r="B21" s="32" t="s">
        <v>158</v>
      </c>
      <c r="C21" s="33"/>
      <c r="D21" s="43"/>
      <c r="E21" s="33"/>
      <c r="F21" s="34"/>
    </row>
    <row r="22" spans="1:6" s="24" customFormat="1" ht="28.8" x14ac:dyDescent="0.55000000000000004">
      <c r="A22" s="27">
        <v>11.15</v>
      </c>
      <c r="B22" s="35" t="s">
        <v>159</v>
      </c>
      <c r="C22" s="36"/>
      <c r="D22" s="44"/>
      <c r="E22" s="36"/>
      <c r="F22" s="37"/>
    </row>
    <row r="23" spans="1:6" s="24" customFormat="1" x14ac:dyDescent="0.55000000000000004">
      <c r="A23" s="27">
        <v>11.16</v>
      </c>
      <c r="B23" s="26" t="s">
        <v>160</v>
      </c>
      <c r="C23" s="23"/>
      <c r="D23" s="27" t="s">
        <v>9</v>
      </c>
      <c r="E23" s="23"/>
      <c r="F23" s="30">
        <f t="shared" ref="F23:F29" si="0">C23*E23</f>
        <v>0</v>
      </c>
    </row>
    <row r="24" spans="1:6" s="24" customFormat="1" x14ac:dyDescent="0.55000000000000004">
      <c r="A24" s="27">
        <v>11.17</v>
      </c>
      <c r="B24" s="26" t="s">
        <v>161</v>
      </c>
      <c r="C24" s="23"/>
      <c r="D24" s="27" t="s">
        <v>9</v>
      </c>
      <c r="E24" s="23"/>
      <c r="F24" s="30">
        <f t="shared" si="0"/>
        <v>0</v>
      </c>
    </row>
    <row r="25" spans="1:6" s="24" customFormat="1" x14ac:dyDescent="0.55000000000000004">
      <c r="A25" s="27">
        <v>11.18</v>
      </c>
      <c r="B25" s="26" t="s">
        <v>162</v>
      </c>
      <c r="C25" s="23"/>
      <c r="D25" s="27" t="s">
        <v>9</v>
      </c>
      <c r="E25" s="23"/>
      <c r="F25" s="30">
        <f t="shared" si="0"/>
        <v>0</v>
      </c>
    </row>
    <row r="26" spans="1:6" s="24" customFormat="1" x14ac:dyDescent="0.55000000000000004">
      <c r="A26" s="27">
        <v>11.19</v>
      </c>
      <c r="B26" s="26" t="s">
        <v>163</v>
      </c>
      <c r="C26" s="23"/>
      <c r="D26" s="27" t="s">
        <v>9</v>
      </c>
      <c r="E26" s="23"/>
      <c r="F26" s="30">
        <f t="shared" si="0"/>
        <v>0</v>
      </c>
    </row>
    <row r="27" spans="1:6" s="24" customFormat="1" ht="28.8" x14ac:dyDescent="0.55000000000000004">
      <c r="A27" s="27">
        <v>11.2</v>
      </c>
      <c r="B27" s="26" t="s">
        <v>164</v>
      </c>
      <c r="C27" s="23"/>
      <c r="D27" s="27" t="s">
        <v>9</v>
      </c>
      <c r="E27" s="23"/>
      <c r="F27" s="30">
        <f t="shared" si="0"/>
        <v>0</v>
      </c>
    </row>
    <row r="28" spans="1:6" s="24" customFormat="1" ht="28.8" x14ac:dyDescent="0.55000000000000004">
      <c r="A28" s="27">
        <v>11.21</v>
      </c>
      <c r="B28" s="26" t="s">
        <v>165</v>
      </c>
      <c r="C28" s="23"/>
      <c r="D28" s="27" t="s">
        <v>9</v>
      </c>
      <c r="E28" s="23"/>
      <c r="F28" s="30">
        <f>C28*E28</f>
        <v>0</v>
      </c>
    </row>
    <row r="29" spans="1:6" s="24" customFormat="1" x14ac:dyDescent="0.55000000000000004">
      <c r="A29" s="27">
        <v>11.22</v>
      </c>
      <c r="B29" s="26" t="s">
        <v>166</v>
      </c>
      <c r="C29" s="23"/>
      <c r="D29" s="27" t="s">
        <v>9</v>
      </c>
      <c r="E29" s="23"/>
      <c r="F29" s="30">
        <f t="shared" si="0"/>
        <v>0</v>
      </c>
    </row>
    <row r="30" spans="1:6" s="24" customFormat="1" ht="15.6" x14ac:dyDescent="0.55000000000000004">
      <c r="A30" s="27">
        <v>11.23</v>
      </c>
      <c r="B30" s="32" t="s">
        <v>167</v>
      </c>
      <c r="C30" s="33"/>
      <c r="D30" s="43"/>
      <c r="E30" s="33"/>
      <c r="F30" s="34"/>
    </row>
    <row r="31" spans="1:6" s="24" customFormat="1" x14ac:dyDescent="0.55000000000000004">
      <c r="A31" s="27">
        <v>11.24</v>
      </c>
      <c r="B31" s="26" t="s">
        <v>168</v>
      </c>
      <c r="C31" s="23"/>
      <c r="D31" s="27" t="s">
        <v>9</v>
      </c>
      <c r="E31" s="23"/>
      <c r="F31" s="30"/>
    </row>
    <row r="32" spans="1:6" s="24" customFormat="1" x14ac:dyDescent="0.55000000000000004">
      <c r="A32" s="27">
        <v>11.25</v>
      </c>
      <c r="B32" s="26" t="s">
        <v>169</v>
      </c>
      <c r="C32" s="23"/>
      <c r="D32" s="27" t="s">
        <v>9</v>
      </c>
      <c r="E32" s="23"/>
      <c r="F32" s="30"/>
    </row>
    <row r="33" spans="1:6" s="24" customFormat="1" ht="28.8" x14ac:dyDescent="0.55000000000000004">
      <c r="A33" s="27">
        <v>11.26</v>
      </c>
      <c r="B33" s="26" t="s">
        <v>170</v>
      </c>
      <c r="C33" s="23"/>
      <c r="D33" s="27" t="s">
        <v>9</v>
      </c>
      <c r="E33" s="23"/>
      <c r="F33" s="30"/>
    </row>
    <row r="34" spans="1:6" s="24" customFormat="1" x14ac:dyDescent="0.55000000000000004">
      <c r="A34" s="27">
        <v>11.27</v>
      </c>
      <c r="B34" s="26" t="s">
        <v>171</v>
      </c>
      <c r="C34" s="23"/>
      <c r="D34" s="27" t="s">
        <v>9</v>
      </c>
      <c r="F34" s="48" t="s">
        <v>261</v>
      </c>
    </row>
    <row r="35" spans="1:6" s="24" customFormat="1" ht="15.6" x14ac:dyDescent="0.55000000000000004">
      <c r="A35" s="27">
        <v>11.28</v>
      </c>
      <c r="B35" s="32" t="s">
        <v>172</v>
      </c>
      <c r="C35" s="33"/>
      <c r="D35" s="43"/>
      <c r="E35" s="33"/>
      <c r="F35" s="34"/>
    </row>
    <row r="36" spans="1:6" s="24" customFormat="1" x14ac:dyDescent="0.55000000000000004">
      <c r="A36" s="27">
        <v>11.29</v>
      </c>
      <c r="B36" s="35" t="s">
        <v>173</v>
      </c>
      <c r="C36" s="36"/>
      <c r="D36" s="44"/>
      <c r="E36" s="36"/>
      <c r="F36" s="37"/>
    </row>
    <row r="37" spans="1:6" s="24" customFormat="1" x14ac:dyDescent="0.55000000000000004">
      <c r="A37" s="27">
        <v>11.3</v>
      </c>
      <c r="B37" s="26" t="s">
        <v>174</v>
      </c>
      <c r="C37" s="23"/>
      <c r="D37" s="27" t="s">
        <v>26</v>
      </c>
      <c r="E37" s="23"/>
      <c r="F37" s="30"/>
    </row>
    <row r="38" spans="1:6" x14ac:dyDescent="0.55000000000000004">
      <c r="A38" s="11"/>
      <c r="B38" s="11"/>
      <c r="C38" s="6"/>
      <c r="D38" s="4"/>
      <c r="E38" s="6"/>
      <c r="F38" s="13"/>
    </row>
    <row r="39" spans="1:6" ht="18.3" x14ac:dyDescent="0.7">
      <c r="A39" s="1"/>
      <c r="B39" s="2"/>
      <c r="C39" s="101" t="s">
        <v>243</v>
      </c>
      <c r="D39" s="101"/>
      <c r="E39" s="101"/>
      <c r="F39" s="12">
        <f>SUM(F9:F38)</f>
        <v>0</v>
      </c>
    </row>
  </sheetData>
  <mergeCells count="7">
    <mergeCell ref="C39:E39"/>
    <mergeCell ref="A1:B4"/>
    <mergeCell ref="C1:F1"/>
    <mergeCell ref="C2:F2"/>
    <mergeCell ref="C3:F3"/>
    <mergeCell ref="C4:F4"/>
    <mergeCell ref="A5:F5"/>
  </mergeCells>
  <pageMargins left="0.70866141732283472" right="0.70866141732283472" top="0.74803149606299213" bottom="0.74803149606299213" header="0.31496062992125984" footer="0.31496062992125984"/>
  <pageSetup paperSize="9" scale="71" fitToHeight="0" orientation="portrait" r:id="rId1"/>
  <headerFooter>
    <oddFooter>&amp;C&amp;P&amp;R&amp;A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6BCAA-CE41-490C-9097-DB236D76D48D}">
  <sheetPr>
    <pageSetUpPr fitToPage="1"/>
  </sheetPr>
  <dimension ref="A1:F61"/>
  <sheetViews>
    <sheetView workbookViewId="0">
      <pane xSplit="6" ySplit="6" topLeftCell="G7" activePane="bottomRight" state="frozen"/>
      <selection activeCell="G26" sqref="G26"/>
      <selection pane="topRight" activeCell="G26" sqref="G26"/>
      <selection pane="bottomLeft" activeCell="G26" sqref="G26"/>
      <selection pane="bottomRight" activeCell="G26" sqref="G26"/>
    </sheetView>
  </sheetViews>
  <sheetFormatPr defaultRowHeight="14.4" x14ac:dyDescent="0.55000000000000004"/>
  <cols>
    <col min="1" max="1" width="11.5234375" bestFit="1" customWidth="1"/>
    <col min="2" max="2" width="42.1015625" bestFit="1" customWidth="1"/>
    <col min="3" max="3" width="20.62890625" style="28" customWidth="1"/>
    <col min="4" max="4" width="15.26171875" style="28" customWidth="1"/>
    <col min="5" max="5" width="15.26171875" customWidth="1"/>
    <col min="6" max="6" width="20.62890625" customWidth="1"/>
  </cols>
  <sheetData>
    <row r="1" spans="1:6" ht="19.2" x14ac:dyDescent="0.55000000000000004">
      <c r="A1" s="116"/>
      <c r="B1" s="116"/>
      <c r="C1" s="108" t="s">
        <v>222</v>
      </c>
      <c r="D1" s="108"/>
      <c r="E1" s="108"/>
      <c r="F1" s="108"/>
    </row>
    <row r="2" spans="1:6" ht="19.2" x14ac:dyDescent="0.55000000000000004">
      <c r="A2" s="116"/>
      <c r="B2" s="116"/>
      <c r="C2" s="117" t="s">
        <v>223</v>
      </c>
      <c r="D2" s="117"/>
      <c r="E2" s="117"/>
      <c r="F2" s="117"/>
    </row>
    <row r="3" spans="1:6" ht="19.2" x14ac:dyDescent="0.55000000000000004">
      <c r="A3" s="116"/>
      <c r="B3" s="116"/>
      <c r="C3" s="118" t="s">
        <v>224</v>
      </c>
      <c r="D3" s="118"/>
      <c r="E3" s="118"/>
      <c r="F3" s="118"/>
    </row>
    <row r="4" spans="1:6" ht="19.2" x14ac:dyDescent="0.7">
      <c r="A4" s="116"/>
      <c r="B4" s="116"/>
      <c r="C4" s="119" t="s">
        <v>225</v>
      </c>
      <c r="D4" s="119"/>
      <c r="E4" s="119"/>
      <c r="F4" s="119"/>
    </row>
    <row r="5" spans="1:6" ht="19.2" x14ac:dyDescent="0.55000000000000004">
      <c r="A5" s="100" t="s">
        <v>240</v>
      </c>
      <c r="B5" s="100"/>
      <c r="C5" s="100"/>
      <c r="D5" s="100"/>
      <c r="E5" s="100"/>
      <c r="F5" s="100"/>
    </row>
    <row r="6" spans="1:6" ht="16.8" x14ac:dyDescent="0.55000000000000004">
      <c r="A6" s="7" t="s">
        <v>226</v>
      </c>
      <c r="B6" s="7" t="s">
        <v>0</v>
      </c>
      <c r="C6" s="7" t="s">
        <v>1</v>
      </c>
      <c r="D6" s="7" t="s">
        <v>2</v>
      </c>
      <c r="E6" s="7" t="s">
        <v>3</v>
      </c>
      <c r="F6" s="7" t="s">
        <v>4</v>
      </c>
    </row>
    <row r="7" spans="1:6" s="24" customFormat="1" ht="18.3" x14ac:dyDescent="0.55000000000000004">
      <c r="A7" s="42">
        <v>12</v>
      </c>
      <c r="B7" s="70" t="s">
        <v>227</v>
      </c>
      <c r="C7" s="42"/>
      <c r="D7" s="42"/>
      <c r="E7" s="40"/>
      <c r="F7" s="40"/>
    </row>
    <row r="8" spans="1:6" s="24" customFormat="1" ht="15.6" x14ac:dyDescent="0.55000000000000004">
      <c r="A8" s="27">
        <v>12.01</v>
      </c>
      <c r="B8" s="32" t="s">
        <v>176</v>
      </c>
      <c r="C8" s="43"/>
      <c r="D8" s="43"/>
      <c r="E8" s="33"/>
      <c r="F8" s="33"/>
    </row>
    <row r="9" spans="1:6" s="24" customFormat="1" x14ac:dyDescent="0.55000000000000004">
      <c r="A9" s="27">
        <v>12.02</v>
      </c>
      <c r="B9" s="26" t="s">
        <v>177</v>
      </c>
      <c r="C9" s="27"/>
      <c r="D9" s="27" t="s">
        <v>178</v>
      </c>
      <c r="E9" s="23"/>
      <c r="F9" s="30">
        <f t="shared" ref="F9:F21" si="0">C9*E9</f>
        <v>0</v>
      </c>
    </row>
    <row r="10" spans="1:6" s="24" customFormat="1" ht="28.8" x14ac:dyDescent="0.55000000000000004">
      <c r="A10" s="27">
        <v>12.03</v>
      </c>
      <c r="B10" s="26" t="s">
        <v>179</v>
      </c>
      <c r="C10" s="27"/>
      <c r="D10" s="27" t="s">
        <v>178</v>
      </c>
      <c r="E10" s="23"/>
      <c r="F10" s="30">
        <f t="shared" si="0"/>
        <v>0</v>
      </c>
    </row>
    <row r="11" spans="1:6" s="24" customFormat="1" x14ac:dyDescent="0.55000000000000004">
      <c r="A11" s="27">
        <v>12.04</v>
      </c>
      <c r="B11" s="26" t="s">
        <v>180</v>
      </c>
      <c r="C11" s="27"/>
      <c r="D11" s="27" t="s">
        <v>178</v>
      </c>
      <c r="E11" s="23"/>
      <c r="F11" s="30">
        <f t="shared" si="0"/>
        <v>0</v>
      </c>
    </row>
    <row r="12" spans="1:6" s="24" customFormat="1" x14ac:dyDescent="0.55000000000000004">
      <c r="A12" s="27">
        <v>12.05</v>
      </c>
      <c r="B12" s="26" t="s">
        <v>181</v>
      </c>
      <c r="C12" s="27"/>
      <c r="D12" s="27" t="s">
        <v>7</v>
      </c>
      <c r="E12" s="23"/>
      <c r="F12" s="30">
        <f t="shared" si="0"/>
        <v>0</v>
      </c>
    </row>
    <row r="13" spans="1:6" s="24" customFormat="1" x14ac:dyDescent="0.55000000000000004">
      <c r="A13" s="27">
        <v>12.06</v>
      </c>
      <c r="B13" s="26" t="s">
        <v>182</v>
      </c>
      <c r="C13" s="27"/>
      <c r="D13" s="27" t="s">
        <v>7</v>
      </c>
      <c r="E13" s="23"/>
      <c r="F13" s="30">
        <f t="shared" si="0"/>
        <v>0</v>
      </c>
    </row>
    <row r="14" spans="1:6" s="24" customFormat="1" x14ac:dyDescent="0.55000000000000004">
      <c r="A14" s="27">
        <v>12.07</v>
      </c>
      <c r="B14" s="26" t="s">
        <v>183</v>
      </c>
      <c r="C14" s="27"/>
      <c r="D14" s="27" t="s">
        <v>7</v>
      </c>
      <c r="E14" s="23"/>
      <c r="F14" s="30">
        <f t="shared" si="0"/>
        <v>0</v>
      </c>
    </row>
    <row r="15" spans="1:6" s="24" customFormat="1" x14ac:dyDescent="0.55000000000000004">
      <c r="A15" s="27">
        <v>12.08</v>
      </c>
      <c r="B15" s="26" t="s">
        <v>184</v>
      </c>
      <c r="C15" s="27"/>
      <c r="D15" s="27" t="s">
        <v>178</v>
      </c>
      <c r="E15" s="23"/>
      <c r="F15" s="30">
        <f t="shared" si="0"/>
        <v>0</v>
      </c>
    </row>
    <row r="16" spans="1:6" s="24" customFormat="1" x14ac:dyDescent="0.55000000000000004">
      <c r="A16" s="27">
        <v>12.09</v>
      </c>
      <c r="B16" s="26" t="s">
        <v>185</v>
      </c>
      <c r="C16" s="27"/>
      <c r="D16" s="27" t="s">
        <v>178</v>
      </c>
      <c r="E16" s="23"/>
      <c r="F16" s="30">
        <f t="shared" si="0"/>
        <v>0</v>
      </c>
    </row>
    <row r="17" spans="1:6" s="24" customFormat="1" x14ac:dyDescent="0.55000000000000004">
      <c r="A17" s="27">
        <v>12.1</v>
      </c>
      <c r="B17" s="26" t="s">
        <v>186</v>
      </c>
      <c r="C17" s="27"/>
      <c r="D17" s="27" t="s">
        <v>7</v>
      </c>
      <c r="E17" s="23"/>
      <c r="F17" s="30">
        <f t="shared" si="0"/>
        <v>0</v>
      </c>
    </row>
    <row r="18" spans="1:6" s="24" customFormat="1" x14ac:dyDescent="0.55000000000000004">
      <c r="A18" s="27">
        <v>12.11</v>
      </c>
      <c r="B18" s="26" t="s">
        <v>187</v>
      </c>
      <c r="C18" s="27"/>
      <c r="D18" s="27" t="s">
        <v>7</v>
      </c>
      <c r="E18" s="23"/>
      <c r="F18" s="30">
        <f t="shared" si="0"/>
        <v>0</v>
      </c>
    </row>
    <row r="19" spans="1:6" s="24" customFormat="1" x14ac:dyDescent="0.55000000000000004">
      <c r="A19" s="27">
        <v>12.12</v>
      </c>
      <c r="B19" s="26" t="s">
        <v>188</v>
      </c>
      <c r="C19" s="27"/>
      <c r="D19" s="27" t="s">
        <v>190</v>
      </c>
      <c r="E19" s="23"/>
      <c r="F19" s="30">
        <f t="shared" si="0"/>
        <v>0</v>
      </c>
    </row>
    <row r="20" spans="1:6" s="24" customFormat="1" x14ac:dyDescent="0.55000000000000004">
      <c r="A20" s="27">
        <v>12.13</v>
      </c>
      <c r="B20" s="26" t="s">
        <v>189</v>
      </c>
      <c r="C20" s="27"/>
      <c r="D20" s="27" t="s">
        <v>190</v>
      </c>
      <c r="E20" s="23"/>
      <c r="F20" s="30">
        <f t="shared" si="0"/>
        <v>0</v>
      </c>
    </row>
    <row r="21" spans="1:6" s="24" customFormat="1" x14ac:dyDescent="0.55000000000000004">
      <c r="A21" s="27">
        <v>12.14</v>
      </c>
      <c r="B21" s="26" t="s">
        <v>191</v>
      </c>
      <c r="C21" s="27"/>
      <c r="D21" s="27" t="s">
        <v>190</v>
      </c>
      <c r="E21" s="23"/>
      <c r="F21" s="30">
        <f t="shared" si="0"/>
        <v>0</v>
      </c>
    </row>
    <row r="22" spans="1:6" s="24" customFormat="1" ht="15.6" x14ac:dyDescent="0.55000000000000004">
      <c r="A22" s="27">
        <v>12.15</v>
      </c>
      <c r="B22" s="32" t="s">
        <v>192</v>
      </c>
      <c r="C22" s="43"/>
      <c r="D22" s="43"/>
      <c r="E22" s="33"/>
      <c r="F22" s="34"/>
    </row>
    <row r="23" spans="1:6" s="24" customFormat="1" x14ac:dyDescent="0.55000000000000004">
      <c r="A23" s="27">
        <v>12.16</v>
      </c>
      <c r="B23" s="26" t="s">
        <v>177</v>
      </c>
      <c r="C23" s="27"/>
      <c r="D23" s="27" t="s">
        <v>178</v>
      </c>
      <c r="E23" s="23"/>
      <c r="F23" s="72">
        <f t="shared" ref="F23:F34" si="1">C23*E23</f>
        <v>0</v>
      </c>
    </row>
    <row r="24" spans="1:6" s="24" customFormat="1" ht="28.8" x14ac:dyDescent="0.55000000000000004">
      <c r="A24" s="27">
        <v>12.17</v>
      </c>
      <c r="B24" s="26" t="s">
        <v>179</v>
      </c>
      <c r="C24" s="27"/>
      <c r="D24" s="27" t="s">
        <v>178</v>
      </c>
      <c r="E24" s="23"/>
      <c r="F24" s="72">
        <f t="shared" si="1"/>
        <v>0</v>
      </c>
    </row>
    <row r="25" spans="1:6" s="24" customFormat="1" x14ac:dyDescent="0.55000000000000004">
      <c r="A25" s="27">
        <v>12.18</v>
      </c>
      <c r="B25" s="26" t="s">
        <v>299</v>
      </c>
      <c r="C25" s="27"/>
      <c r="D25" s="27" t="s">
        <v>178</v>
      </c>
      <c r="E25" s="23"/>
      <c r="F25" s="72">
        <f t="shared" si="1"/>
        <v>0</v>
      </c>
    </row>
    <row r="26" spans="1:6" s="24" customFormat="1" x14ac:dyDescent="0.55000000000000004">
      <c r="A26" s="27">
        <v>12.19</v>
      </c>
      <c r="B26" s="26" t="s">
        <v>181</v>
      </c>
      <c r="C26" s="27"/>
      <c r="D26" s="27" t="s">
        <v>7</v>
      </c>
      <c r="E26" s="23"/>
      <c r="F26" s="72">
        <f t="shared" si="1"/>
        <v>0</v>
      </c>
    </row>
    <row r="27" spans="1:6" s="24" customFormat="1" x14ac:dyDescent="0.55000000000000004">
      <c r="A27" s="27">
        <v>12.2</v>
      </c>
      <c r="B27" s="26" t="s">
        <v>182</v>
      </c>
      <c r="C27" s="27"/>
      <c r="D27" s="27" t="s">
        <v>7</v>
      </c>
      <c r="E27" s="23"/>
      <c r="F27" s="72">
        <f t="shared" si="1"/>
        <v>0</v>
      </c>
    </row>
    <row r="28" spans="1:6" s="24" customFormat="1" x14ac:dyDescent="0.55000000000000004">
      <c r="A28" s="27">
        <v>12.21</v>
      </c>
      <c r="B28" s="26" t="s">
        <v>298</v>
      </c>
      <c r="C28" s="27"/>
      <c r="D28" s="27" t="s">
        <v>178</v>
      </c>
      <c r="E28" s="23"/>
      <c r="F28" s="72">
        <f t="shared" si="1"/>
        <v>0</v>
      </c>
    </row>
    <row r="29" spans="1:6" s="24" customFormat="1" x14ac:dyDescent="0.55000000000000004">
      <c r="A29" s="27">
        <v>12.22</v>
      </c>
      <c r="B29" s="26" t="s">
        <v>185</v>
      </c>
      <c r="C29" s="27"/>
      <c r="D29" s="27" t="s">
        <v>178</v>
      </c>
      <c r="E29" s="23"/>
      <c r="F29" s="72">
        <f t="shared" si="1"/>
        <v>0</v>
      </c>
    </row>
    <row r="30" spans="1:6" s="24" customFormat="1" x14ac:dyDescent="0.55000000000000004">
      <c r="A30" s="27">
        <v>12.23</v>
      </c>
      <c r="B30" s="26" t="s">
        <v>186</v>
      </c>
      <c r="C30" s="27"/>
      <c r="D30" s="27" t="s">
        <v>45</v>
      </c>
      <c r="E30" s="23"/>
      <c r="F30" s="72">
        <f t="shared" si="1"/>
        <v>0</v>
      </c>
    </row>
    <row r="31" spans="1:6" s="24" customFormat="1" x14ac:dyDescent="0.55000000000000004">
      <c r="A31" s="27">
        <v>12.24</v>
      </c>
      <c r="B31" s="26" t="s">
        <v>187</v>
      </c>
      <c r="C31" s="27"/>
      <c r="D31" s="27" t="s">
        <v>7</v>
      </c>
      <c r="E31" s="23"/>
      <c r="F31" s="72">
        <f t="shared" si="1"/>
        <v>0</v>
      </c>
    </row>
    <row r="32" spans="1:6" s="24" customFormat="1" x14ac:dyDescent="0.55000000000000004">
      <c r="A32" s="27">
        <v>12.25</v>
      </c>
      <c r="B32" s="26" t="s">
        <v>188</v>
      </c>
      <c r="C32" s="27"/>
      <c r="D32" s="27" t="s">
        <v>190</v>
      </c>
      <c r="E32" s="23"/>
      <c r="F32" s="72">
        <f t="shared" si="1"/>
        <v>0</v>
      </c>
    </row>
    <row r="33" spans="1:6" s="24" customFormat="1" x14ac:dyDescent="0.55000000000000004">
      <c r="A33" s="27">
        <v>12.26</v>
      </c>
      <c r="B33" s="26" t="s">
        <v>189</v>
      </c>
      <c r="C33" s="27"/>
      <c r="D33" s="27" t="s">
        <v>190</v>
      </c>
      <c r="E33" s="23"/>
      <c r="F33" s="30">
        <f t="shared" si="1"/>
        <v>0</v>
      </c>
    </row>
    <row r="34" spans="1:6" s="24" customFormat="1" x14ac:dyDescent="0.55000000000000004">
      <c r="A34" s="27">
        <v>12.27</v>
      </c>
      <c r="B34" s="26" t="s">
        <v>191</v>
      </c>
      <c r="C34" s="27"/>
      <c r="D34" s="27" t="s">
        <v>190</v>
      </c>
      <c r="E34" s="23"/>
      <c r="F34" s="30">
        <f t="shared" si="1"/>
        <v>0</v>
      </c>
    </row>
    <row r="35" spans="1:6" s="24" customFormat="1" ht="15.6" x14ac:dyDescent="0.55000000000000004">
      <c r="A35" s="27">
        <v>12.28</v>
      </c>
      <c r="B35" s="32" t="s">
        <v>193</v>
      </c>
      <c r="C35" s="43"/>
      <c r="D35" s="43"/>
      <c r="E35" s="33"/>
      <c r="F35" s="34"/>
    </row>
    <row r="36" spans="1:6" s="24" customFormat="1" x14ac:dyDescent="0.55000000000000004">
      <c r="A36" s="27">
        <v>12.29</v>
      </c>
      <c r="B36" s="26" t="s">
        <v>194</v>
      </c>
      <c r="C36" s="27"/>
      <c r="D36" s="27" t="s">
        <v>178</v>
      </c>
      <c r="E36" s="23"/>
      <c r="F36" s="30">
        <f t="shared" ref="F36:F41" si="2">C36*E36</f>
        <v>0</v>
      </c>
    </row>
    <row r="37" spans="1:6" s="24" customFormat="1" x14ac:dyDescent="0.55000000000000004">
      <c r="A37" s="27">
        <v>12.3</v>
      </c>
      <c r="B37" s="26" t="s">
        <v>195</v>
      </c>
      <c r="C37" s="27"/>
      <c r="D37" s="27" t="s">
        <v>178</v>
      </c>
      <c r="E37" s="23"/>
      <c r="F37" s="30">
        <f t="shared" si="2"/>
        <v>0</v>
      </c>
    </row>
    <row r="38" spans="1:6" s="24" customFormat="1" ht="28.8" x14ac:dyDescent="0.55000000000000004">
      <c r="A38" s="27">
        <v>12.31</v>
      </c>
      <c r="B38" s="26" t="s">
        <v>196</v>
      </c>
      <c r="C38" s="27"/>
      <c r="D38" s="27" t="s">
        <v>9</v>
      </c>
      <c r="E38" s="23"/>
      <c r="F38" s="30">
        <f t="shared" si="2"/>
        <v>0</v>
      </c>
    </row>
    <row r="39" spans="1:6" s="24" customFormat="1" ht="28.8" x14ac:dyDescent="0.55000000000000004">
      <c r="A39" s="27">
        <v>12.32</v>
      </c>
      <c r="B39" s="26" t="s">
        <v>197</v>
      </c>
      <c r="C39" s="27"/>
      <c r="D39" s="27" t="s">
        <v>9</v>
      </c>
      <c r="E39" s="23"/>
      <c r="F39" s="30">
        <f t="shared" si="2"/>
        <v>0</v>
      </c>
    </row>
    <row r="40" spans="1:6" s="24" customFormat="1" x14ac:dyDescent="0.55000000000000004">
      <c r="A40" s="27">
        <v>12.33</v>
      </c>
      <c r="B40" s="26" t="s">
        <v>198</v>
      </c>
      <c r="C40" s="27"/>
      <c r="D40" s="27" t="s">
        <v>9</v>
      </c>
      <c r="E40" s="23"/>
      <c r="F40" s="30">
        <f t="shared" si="2"/>
        <v>0</v>
      </c>
    </row>
    <row r="41" spans="1:6" s="24" customFormat="1" x14ac:dyDescent="0.55000000000000004">
      <c r="A41" s="27">
        <v>12.34</v>
      </c>
      <c r="B41" s="26" t="s">
        <v>199</v>
      </c>
      <c r="C41" s="27"/>
      <c r="D41" s="27" t="s">
        <v>7</v>
      </c>
      <c r="E41" s="23"/>
      <c r="F41" s="30">
        <f t="shared" si="2"/>
        <v>0</v>
      </c>
    </row>
    <row r="42" spans="1:6" s="24" customFormat="1" ht="15.6" x14ac:dyDescent="0.55000000000000004">
      <c r="A42" s="27">
        <v>12.35</v>
      </c>
      <c r="B42" s="32" t="s">
        <v>200</v>
      </c>
      <c r="C42" s="43"/>
      <c r="D42" s="43"/>
      <c r="E42" s="33"/>
      <c r="F42" s="34"/>
    </row>
    <row r="43" spans="1:6" s="24" customFormat="1" x14ac:dyDescent="0.55000000000000004">
      <c r="A43" s="27">
        <v>12.36</v>
      </c>
      <c r="B43" s="26" t="s">
        <v>194</v>
      </c>
      <c r="C43" s="27"/>
      <c r="D43" s="27" t="s">
        <v>178</v>
      </c>
      <c r="E43" s="23"/>
      <c r="F43" s="30">
        <f t="shared" ref="F43:F54" si="3">C43*E43</f>
        <v>0</v>
      </c>
    </row>
    <row r="44" spans="1:6" s="24" customFormat="1" x14ac:dyDescent="0.55000000000000004">
      <c r="A44" s="27">
        <v>12.37</v>
      </c>
      <c r="B44" s="26" t="s">
        <v>201</v>
      </c>
      <c r="C44" s="27"/>
      <c r="D44" s="27" t="s">
        <v>178</v>
      </c>
      <c r="E44" s="23"/>
      <c r="F44" s="30">
        <f t="shared" si="3"/>
        <v>0</v>
      </c>
    </row>
    <row r="45" spans="1:6" s="24" customFormat="1" ht="28.8" x14ac:dyDescent="0.55000000000000004">
      <c r="A45" s="27">
        <v>12.38</v>
      </c>
      <c r="B45" s="26" t="s">
        <v>202</v>
      </c>
      <c r="C45" s="27"/>
      <c r="D45" s="27" t="s">
        <v>9</v>
      </c>
      <c r="E45" s="23"/>
      <c r="F45" s="30">
        <f t="shared" si="3"/>
        <v>0</v>
      </c>
    </row>
    <row r="46" spans="1:6" s="24" customFormat="1" x14ac:dyDescent="0.55000000000000004">
      <c r="A46" s="27">
        <v>12.39</v>
      </c>
      <c r="B46" s="26" t="s">
        <v>203</v>
      </c>
      <c r="C46" s="27"/>
      <c r="D46" s="27" t="s">
        <v>9</v>
      </c>
      <c r="E46" s="23"/>
      <c r="F46" s="30">
        <f t="shared" si="3"/>
        <v>0</v>
      </c>
    </row>
    <row r="47" spans="1:6" s="24" customFormat="1" x14ac:dyDescent="0.55000000000000004">
      <c r="A47" s="27">
        <v>12.4</v>
      </c>
      <c r="B47" s="26" t="s">
        <v>204</v>
      </c>
      <c r="C47" s="27"/>
      <c r="D47" s="27" t="s">
        <v>45</v>
      </c>
      <c r="E47" s="23"/>
      <c r="F47" s="30">
        <f t="shared" si="3"/>
        <v>0</v>
      </c>
    </row>
    <row r="48" spans="1:6" s="24" customFormat="1" x14ac:dyDescent="0.55000000000000004">
      <c r="A48" s="27">
        <v>12.41</v>
      </c>
      <c r="B48" s="26" t="s">
        <v>205</v>
      </c>
      <c r="C48" s="27"/>
      <c r="D48" s="27" t="s">
        <v>9</v>
      </c>
      <c r="E48" s="23"/>
      <c r="F48" s="30">
        <f t="shared" si="3"/>
        <v>0</v>
      </c>
    </row>
    <row r="49" spans="1:6" s="24" customFormat="1" x14ac:dyDescent="0.55000000000000004">
      <c r="A49" s="27">
        <v>12.42</v>
      </c>
      <c r="B49" s="26" t="s">
        <v>203</v>
      </c>
      <c r="C49" s="27"/>
      <c r="D49" s="27" t="s">
        <v>9</v>
      </c>
      <c r="E49" s="23"/>
      <c r="F49" s="30">
        <f t="shared" si="3"/>
        <v>0</v>
      </c>
    </row>
    <row r="50" spans="1:6" s="24" customFormat="1" x14ac:dyDescent="0.55000000000000004">
      <c r="A50" s="27">
        <v>12.43</v>
      </c>
      <c r="B50" s="26" t="s">
        <v>206</v>
      </c>
      <c r="C50" s="27"/>
      <c r="D50" s="27" t="s">
        <v>45</v>
      </c>
      <c r="E50" s="23"/>
      <c r="F50" s="30">
        <f t="shared" si="3"/>
        <v>0</v>
      </c>
    </row>
    <row r="51" spans="1:6" s="24" customFormat="1" x14ac:dyDescent="0.55000000000000004">
      <c r="A51" s="27">
        <v>12.44</v>
      </c>
      <c r="B51" s="26" t="s">
        <v>207</v>
      </c>
      <c r="C51" s="27"/>
      <c r="D51" s="27" t="s">
        <v>45</v>
      </c>
      <c r="E51" s="23"/>
      <c r="F51" s="30">
        <f t="shared" si="3"/>
        <v>0</v>
      </c>
    </row>
    <row r="52" spans="1:6" s="24" customFormat="1" ht="43.2" x14ac:dyDescent="0.55000000000000004">
      <c r="A52" s="27">
        <v>12.45</v>
      </c>
      <c r="B52" s="26" t="s">
        <v>208</v>
      </c>
      <c r="C52" s="27"/>
      <c r="D52" s="27" t="s">
        <v>9</v>
      </c>
      <c r="E52" s="23"/>
      <c r="F52" s="30">
        <f t="shared" si="3"/>
        <v>0</v>
      </c>
    </row>
    <row r="53" spans="1:6" s="24" customFormat="1" ht="43.2" x14ac:dyDescent="0.55000000000000004">
      <c r="A53" s="27">
        <v>12.46</v>
      </c>
      <c r="B53" s="26" t="s">
        <v>209</v>
      </c>
      <c r="C53" s="27"/>
      <c r="D53" s="27" t="s">
        <v>9</v>
      </c>
      <c r="E53" s="23"/>
      <c r="F53" s="30">
        <f t="shared" si="3"/>
        <v>0</v>
      </c>
    </row>
    <row r="54" spans="1:6" s="24" customFormat="1" ht="28.8" x14ac:dyDescent="0.55000000000000004">
      <c r="A54" s="27">
        <v>12.47</v>
      </c>
      <c r="B54" s="26" t="s">
        <v>210</v>
      </c>
      <c r="C54" s="27"/>
      <c r="D54" s="27" t="s">
        <v>9</v>
      </c>
      <c r="E54" s="23"/>
      <c r="F54" s="30">
        <f t="shared" si="3"/>
        <v>0</v>
      </c>
    </row>
    <row r="55" spans="1:6" s="24" customFormat="1" ht="15.6" x14ac:dyDescent="0.55000000000000004">
      <c r="A55" s="27">
        <v>12.48</v>
      </c>
      <c r="B55" s="32" t="s">
        <v>211</v>
      </c>
      <c r="C55" s="43"/>
      <c r="D55" s="43"/>
      <c r="E55" s="33"/>
      <c r="F55" s="34"/>
    </row>
    <row r="56" spans="1:6" s="24" customFormat="1" ht="28.8" x14ac:dyDescent="0.55000000000000004">
      <c r="A56" s="27">
        <v>12.49</v>
      </c>
      <c r="B56" s="26" t="s">
        <v>212</v>
      </c>
      <c r="C56" s="27"/>
      <c r="D56" s="27" t="s">
        <v>45</v>
      </c>
      <c r="E56" s="23"/>
      <c r="F56" s="30">
        <f>C56*E56</f>
        <v>0</v>
      </c>
    </row>
    <row r="57" spans="1:6" s="24" customFormat="1" ht="28.8" x14ac:dyDescent="0.55000000000000004">
      <c r="A57" s="27">
        <v>12.5</v>
      </c>
      <c r="B57" s="26" t="s">
        <v>213</v>
      </c>
      <c r="C57" s="27"/>
      <c r="D57" s="27" t="s">
        <v>45</v>
      </c>
      <c r="E57" s="23"/>
      <c r="F57" s="30">
        <f>C57*E57</f>
        <v>0</v>
      </c>
    </row>
    <row r="58" spans="1:6" s="24" customFormat="1" ht="28.8" x14ac:dyDescent="0.55000000000000004">
      <c r="A58" s="27">
        <v>12.51</v>
      </c>
      <c r="B58" s="26" t="s">
        <v>214</v>
      </c>
      <c r="C58" s="27"/>
      <c r="D58" s="27" t="s">
        <v>45</v>
      </c>
      <c r="E58" s="23"/>
      <c r="F58" s="30">
        <f>C58*E58</f>
        <v>0</v>
      </c>
    </row>
    <row r="59" spans="1:6" s="24" customFormat="1" ht="28.8" x14ac:dyDescent="0.55000000000000004">
      <c r="A59" s="27">
        <v>12.52</v>
      </c>
      <c r="B59" s="26" t="s">
        <v>215</v>
      </c>
      <c r="C59" s="27"/>
      <c r="D59" s="27" t="s">
        <v>9</v>
      </c>
      <c r="E59" s="23"/>
      <c r="F59" s="30">
        <f>C59*E59</f>
        <v>0</v>
      </c>
    </row>
    <row r="60" spans="1:6" x14ac:dyDescent="0.55000000000000004">
      <c r="A60" s="4"/>
      <c r="B60" s="5"/>
      <c r="C60" s="4"/>
      <c r="D60" s="4"/>
      <c r="E60" s="6"/>
      <c r="F60" s="13"/>
    </row>
    <row r="61" spans="1:6" ht="18.3" x14ac:dyDescent="0.7">
      <c r="A61" s="1"/>
      <c r="B61" s="2"/>
      <c r="C61" s="101" t="s">
        <v>243</v>
      </c>
      <c r="D61" s="101"/>
      <c r="E61" s="101"/>
      <c r="F61" s="12">
        <f>SUM(F9:F60)</f>
        <v>0</v>
      </c>
    </row>
  </sheetData>
  <mergeCells count="7">
    <mergeCell ref="C61:E61"/>
    <mergeCell ref="A1:B4"/>
    <mergeCell ref="C1:F1"/>
    <mergeCell ref="C2:F2"/>
    <mergeCell ref="C3:F3"/>
    <mergeCell ref="C4:F4"/>
    <mergeCell ref="A5:F5"/>
  </mergeCells>
  <pageMargins left="0.70866141732283472" right="0.70866141732283472" top="0.74803149606299213" bottom="0.74803149606299213" header="0.31496062992125984" footer="0.31496062992125984"/>
  <pageSetup paperSize="9" scale="69" fitToHeight="0" orientation="portrait" r:id="rId1"/>
  <headerFooter>
    <oddFooter>&amp;C&amp;P&amp;R&amp;A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F59D1-805E-4A2F-85B7-320672112EF0}">
  <sheetPr>
    <pageSetUpPr fitToPage="1"/>
  </sheetPr>
  <dimension ref="A1:F30"/>
  <sheetViews>
    <sheetView showZeros="0" workbookViewId="0">
      <pane xSplit="6" ySplit="6" topLeftCell="G7" activePane="bottomRight" state="frozen"/>
      <selection activeCell="G26" sqref="G26"/>
      <selection pane="topRight" activeCell="G26" sqref="G26"/>
      <selection pane="bottomLeft" activeCell="G26" sqref="G26"/>
      <selection pane="bottomRight" activeCell="G26" sqref="G26"/>
    </sheetView>
  </sheetViews>
  <sheetFormatPr defaultRowHeight="14.4" x14ac:dyDescent="0.55000000000000004"/>
  <cols>
    <col min="1" max="1" width="11.5234375" bestFit="1" customWidth="1"/>
    <col min="2" max="2" width="51.26171875" bestFit="1" customWidth="1"/>
    <col min="3" max="3" width="20.62890625" style="45" customWidth="1"/>
    <col min="4" max="4" width="15.26171875" style="28" customWidth="1"/>
    <col min="5" max="5" width="15.26171875" customWidth="1"/>
    <col min="6" max="6" width="20.62890625" customWidth="1"/>
  </cols>
  <sheetData>
    <row r="1" spans="1:6" ht="19.2" x14ac:dyDescent="0.55000000000000004">
      <c r="A1" s="116"/>
      <c r="B1" s="116"/>
      <c r="C1" s="108" t="s">
        <v>222</v>
      </c>
      <c r="D1" s="108"/>
      <c r="E1" s="108"/>
      <c r="F1" s="108"/>
    </row>
    <row r="2" spans="1:6" ht="19.2" x14ac:dyDescent="0.55000000000000004">
      <c r="A2" s="116"/>
      <c r="B2" s="116"/>
      <c r="C2" s="117" t="s">
        <v>223</v>
      </c>
      <c r="D2" s="117"/>
      <c r="E2" s="117"/>
      <c r="F2" s="117"/>
    </row>
    <row r="3" spans="1:6" ht="19.2" x14ac:dyDescent="0.55000000000000004">
      <c r="A3" s="116"/>
      <c r="B3" s="116"/>
      <c r="C3" s="118" t="s">
        <v>224</v>
      </c>
      <c r="D3" s="118"/>
      <c r="E3" s="118"/>
      <c r="F3" s="118"/>
    </row>
    <row r="4" spans="1:6" ht="19.2" x14ac:dyDescent="0.7">
      <c r="A4" s="116"/>
      <c r="B4" s="116"/>
      <c r="C4" s="119" t="s">
        <v>225</v>
      </c>
      <c r="D4" s="119"/>
      <c r="E4" s="119"/>
      <c r="F4" s="119"/>
    </row>
    <row r="5" spans="1:6" ht="19.2" x14ac:dyDescent="0.55000000000000004">
      <c r="A5" s="100" t="s">
        <v>241</v>
      </c>
      <c r="B5" s="100"/>
      <c r="C5" s="100"/>
      <c r="D5" s="100"/>
      <c r="E5" s="100"/>
      <c r="F5" s="100"/>
    </row>
    <row r="6" spans="1:6" ht="16.8" x14ac:dyDescent="0.55000000000000004">
      <c r="A6" s="7" t="s">
        <v>226</v>
      </c>
      <c r="B6" s="7" t="s">
        <v>0</v>
      </c>
      <c r="C6" s="39" t="s">
        <v>1</v>
      </c>
      <c r="D6" s="7" t="s">
        <v>2</v>
      </c>
      <c r="E6" s="7" t="s">
        <v>3</v>
      </c>
      <c r="F6" s="7" t="s">
        <v>4</v>
      </c>
    </row>
    <row r="7" spans="1:6" s="24" customFormat="1" ht="18.3" x14ac:dyDescent="0.55000000000000004">
      <c r="A7" s="42">
        <v>13</v>
      </c>
      <c r="B7" s="41" t="s">
        <v>216</v>
      </c>
      <c r="C7" s="42"/>
      <c r="D7" s="42"/>
      <c r="E7" s="40"/>
      <c r="F7" s="40"/>
    </row>
    <row r="8" spans="1:6" s="24" customFormat="1" ht="15.6" x14ac:dyDescent="0.55000000000000004">
      <c r="A8" s="33"/>
      <c r="B8" s="32" t="s">
        <v>216</v>
      </c>
      <c r="C8" s="43"/>
      <c r="D8" s="43"/>
      <c r="E8" s="33"/>
      <c r="F8" s="51"/>
    </row>
    <row r="9" spans="1:6" s="60" customFormat="1" ht="43.2" x14ac:dyDescent="0.55000000000000004">
      <c r="A9" s="55">
        <v>13.01</v>
      </c>
      <c r="B9" s="56" t="s">
        <v>262</v>
      </c>
      <c r="C9" s="68">
        <v>1</v>
      </c>
      <c r="D9" s="57" t="s">
        <v>26</v>
      </c>
      <c r="E9" s="58"/>
      <c r="F9" s="59">
        <f>C9*E9</f>
        <v>0</v>
      </c>
    </row>
    <row r="10" spans="1:6" s="60" customFormat="1" ht="43.2" x14ac:dyDescent="0.55000000000000004">
      <c r="A10" s="55">
        <v>13.02</v>
      </c>
      <c r="B10" s="56" t="s">
        <v>263</v>
      </c>
      <c r="C10" s="68">
        <v>1</v>
      </c>
      <c r="D10" s="57" t="s">
        <v>26</v>
      </c>
      <c r="E10" s="58"/>
      <c r="F10" s="59">
        <f t="shared" ref="F10:F26" si="0">C10*E10</f>
        <v>0</v>
      </c>
    </row>
    <row r="11" spans="1:6" s="60" customFormat="1" ht="43.2" x14ac:dyDescent="0.55000000000000004">
      <c r="A11" s="55">
        <v>13.03</v>
      </c>
      <c r="B11" s="56" t="s">
        <v>264</v>
      </c>
      <c r="C11" s="68">
        <v>1</v>
      </c>
      <c r="D11" s="57" t="s">
        <v>26</v>
      </c>
      <c r="E11" s="58"/>
      <c r="F11" s="59">
        <f t="shared" si="0"/>
        <v>0</v>
      </c>
    </row>
    <row r="12" spans="1:6" s="60" customFormat="1" ht="43.2" x14ac:dyDescent="0.55000000000000004">
      <c r="A12" s="55">
        <v>13.04</v>
      </c>
      <c r="B12" s="56" t="s">
        <v>265</v>
      </c>
      <c r="C12" s="68">
        <v>1</v>
      </c>
      <c r="D12" s="57" t="s">
        <v>26</v>
      </c>
      <c r="E12" s="58"/>
      <c r="F12" s="59">
        <f t="shared" si="0"/>
        <v>0</v>
      </c>
    </row>
    <row r="13" spans="1:6" s="60" customFormat="1" x14ac:dyDescent="0.55000000000000004">
      <c r="A13" s="55">
        <v>13.05</v>
      </c>
      <c r="B13" s="56" t="s">
        <v>266</v>
      </c>
      <c r="C13" s="68">
        <v>1</v>
      </c>
      <c r="D13" s="57" t="s">
        <v>26</v>
      </c>
      <c r="E13" s="58"/>
      <c r="F13" s="59">
        <f t="shared" si="0"/>
        <v>0</v>
      </c>
    </row>
    <row r="14" spans="1:6" s="60" customFormat="1" ht="72" x14ac:dyDescent="0.55000000000000004">
      <c r="A14" s="55">
        <v>13.06</v>
      </c>
      <c r="B14" s="56" t="s">
        <v>267</v>
      </c>
      <c r="C14" s="68">
        <v>1</v>
      </c>
      <c r="D14" s="57" t="s">
        <v>26</v>
      </c>
      <c r="E14" s="58"/>
      <c r="F14" s="59">
        <f t="shared" si="0"/>
        <v>0</v>
      </c>
    </row>
    <row r="15" spans="1:6" s="60" customFormat="1" ht="28.8" x14ac:dyDescent="0.55000000000000004">
      <c r="A15" s="55">
        <v>13.07</v>
      </c>
      <c r="B15" s="56" t="s">
        <v>268</v>
      </c>
      <c r="C15" s="68">
        <v>1</v>
      </c>
      <c r="D15" s="57" t="s">
        <v>26</v>
      </c>
      <c r="E15" s="58"/>
      <c r="F15" s="59">
        <f t="shared" si="0"/>
        <v>0</v>
      </c>
    </row>
    <row r="16" spans="1:6" s="60" customFormat="1" ht="28.8" x14ac:dyDescent="0.55000000000000004">
      <c r="A16" s="55">
        <v>13.08</v>
      </c>
      <c r="B16" s="56" t="s">
        <v>269</v>
      </c>
      <c r="C16" s="68">
        <v>1</v>
      </c>
      <c r="D16" s="57" t="s">
        <v>26</v>
      </c>
      <c r="E16" s="58"/>
      <c r="F16" s="59">
        <f t="shared" si="0"/>
        <v>0</v>
      </c>
    </row>
    <row r="17" spans="1:6" s="60" customFormat="1" x14ac:dyDescent="0.55000000000000004">
      <c r="A17" s="55">
        <v>13.09</v>
      </c>
      <c r="B17" s="56" t="s">
        <v>270</v>
      </c>
      <c r="C17" s="68">
        <v>1</v>
      </c>
      <c r="D17" s="57" t="s">
        <v>26</v>
      </c>
      <c r="E17" s="58"/>
      <c r="F17" s="59">
        <f t="shared" si="0"/>
        <v>0</v>
      </c>
    </row>
    <row r="18" spans="1:6" s="60" customFormat="1" x14ac:dyDescent="0.55000000000000004">
      <c r="A18" s="55">
        <v>13.1</v>
      </c>
      <c r="B18" s="61" t="s">
        <v>271</v>
      </c>
      <c r="C18" s="68">
        <v>1</v>
      </c>
      <c r="D18" s="57" t="s">
        <v>26</v>
      </c>
      <c r="E18" s="58"/>
      <c r="F18" s="59">
        <f t="shared" si="0"/>
        <v>0</v>
      </c>
    </row>
    <row r="19" spans="1:6" s="60" customFormat="1" x14ac:dyDescent="0.55000000000000004">
      <c r="A19" s="55">
        <v>13.11</v>
      </c>
      <c r="B19" s="61" t="s">
        <v>272</v>
      </c>
      <c r="C19" s="68">
        <v>1</v>
      </c>
      <c r="D19" s="57" t="s">
        <v>26</v>
      </c>
      <c r="E19" s="58"/>
      <c r="F19" s="59">
        <f t="shared" si="0"/>
        <v>0</v>
      </c>
    </row>
    <row r="20" spans="1:6" s="60" customFormat="1" x14ac:dyDescent="0.55000000000000004">
      <c r="A20" s="55">
        <v>13.12</v>
      </c>
      <c r="B20" s="61" t="s">
        <v>273</v>
      </c>
      <c r="C20" s="68">
        <v>1</v>
      </c>
      <c r="D20" s="57" t="s">
        <v>26</v>
      </c>
      <c r="E20" s="58"/>
      <c r="F20" s="59">
        <f t="shared" si="0"/>
        <v>0</v>
      </c>
    </row>
    <row r="21" spans="1:6" s="60" customFormat="1" x14ac:dyDescent="0.55000000000000004">
      <c r="A21" s="55">
        <v>13.13</v>
      </c>
      <c r="B21" s="61" t="s">
        <v>274</v>
      </c>
      <c r="C21" s="68">
        <v>1</v>
      </c>
      <c r="D21" s="57" t="s">
        <v>26</v>
      </c>
      <c r="E21" s="58"/>
      <c r="F21" s="59">
        <f t="shared" si="0"/>
        <v>0</v>
      </c>
    </row>
    <row r="22" spans="1:6" s="60" customFormat="1" ht="43.2" x14ac:dyDescent="0.55000000000000004">
      <c r="A22" s="55">
        <v>13.14</v>
      </c>
      <c r="B22" s="62" t="s">
        <v>351</v>
      </c>
      <c r="C22" s="68">
        <v>1</v>
      </c>
      <c r="D22" s="57" t="s">
        <v>26</v>
      </c>
      <c r="E22" s="58"/>
      <c r="F22" s="59">
        <f t="shared" si="0"/>
        <v>0</v>
      </c>
    </row>
    <row r="23" spans="1:6" s="60" customFormat="1" x14ac:dyDescent="0.55000000000000004">
      <c r="A23" s="55">
        <v>13.15</v>
      </c>
      <c r="B23" s="61"/>
      <c r="C23" s="68"/>
      <c r="D23" s="57" t="s">
        <v>26</v>
      </c>
      <c r="E23" s="58"/>
      <c r="F23" s="59">
        <f t="shared" si="0"/>
        <v>0</v>
      </c>
    </row>
    <row r="24" spans="1:6" s="54" customFormat="1" x14ac:dyDescent="0.55000000000000004">
      <c r="A24" s="55">
        <v>13.16</v>
      </c>
      <c r="B24" s="52"/>
      <c r="C24" s="69"/>
      <c r="D24" s="57" t="s">
        <v>26</v>
      </c>
      <c r="E24" s="50"/>
      <c r="F24" s="53">
        <f t="shared" si="0"/>
        <v>0</v>
      </c>
    </row>
    <row r="25" spans="1:6" s="54" customFormat="1" x14ac:dyDescent="0.55000000000000004">
      <c r="A25" s="55">
        <v>13.17</v>
      </c>
      <c r="B25" s="52"/>
      <c r="C25" s="69"/>
      <c r="D25" s="57" t="s">
        <v>26</v>
      </c>
      <c r="E25" s="50"/>
      <c r="F25" s="53">
        <f t="shared" si="0"/>
        <v>0</v>
      </c>
    </row>
    <row r="26" spans="1:6" s="54" customFormat="1" x14ac:dyDescent="0.55000000000000004">
      <c r="A26" s="55">
        <v>13.18</v>
      </c>
      <c r="B26" s="52"/>
      <c r="C26" s="69"/>
      <c r="D26" s="57" t="s">
        <v>26</v>
      </c>
      <c r="E26" s="50"/>
      <c r="F26" s="53">
        <f t="shared" si="0"/>
        <v>0</v>
      </c>
    </row>
    <row r="27" spans="1:6" s="24" customFormat="1" ht="15.6" x14ac:dyDescent="0.55000000000000004">
      <c r="A27" s="55">
        <v>13.19</v>
      </c>
      <c r="B27" s="32" t="s">
        <v>217</v>
      </c>
      <c r="C27" s="43"/>
      <c r="D27" s="43"/>
      <c r="E27" s="33"/>
      <c r="F27" s="34"/>
    </row>
    <row r="28" spans="1:6" s="24" customFormat="1" x14ac:dyDescent="0.55000000000000004">
      <c r="A28" s="55">
        <v>13.2</v>
      </c>
      <c r="B28" s="26" t="s">
        <v>218</v>
      </c>
      <c r="C28" s="27"/>
      <c r="D28" s="27" t="s">
        <v>26</v>
      </c>
      <c r="E28" s="23"/>
      <c r="F28" s="30">
        <f>C28*E28</f>
        <v>0</v>
      </c>
    </row>
    <row r="29" spans="1:6" x14ac:dyDescent="0.55000000000000004">
      <c r="A29" s="11"/>
      <c r="B29" s="11"/>
      <c r="C29" s="27"/>
      <c r="D29" s="4"/>
      <c r="E29" s="6"/>
      <c r="F29" s="13"/>
    </row>
    <row r="30" spans="1:6" ht="18.3" x14ac:dyDescent="0.7">
      <c r="A30" s="1"/>
      <c r="B30" s="2"/>
      <c r="C30" s="101" t="s">
        <v>243</v>
      </c>
      <c r="D30" s="101"/>
      <c r="E30" s="101"/>
      <c r="F30" s="12">
        <f>SUM(F9:F28)</f>
        <v>0</v>
      </c>
    </row>
  </sheetData>
  <mergeCells count="7">
    <mergeCell ref="C30:E30"/>
    <mergeCell ref="A1:B4"/>
    <mergeCell ref="C1:F1"/>
    <mergeCell ref="C2:F2"/>
    <mergeCell ref="C3:F3"/>
    <mergeCell ref="C4:F4"/>
    <mergeCell ref="A5:F5"/>
  </mergeCells>
  <pageMargins left="0.70866141732283472" right="0.70866141732283472" top="0.74803149606299213" bottom="0.74803149606299213" header="0.31496062992125984" footer="0.31496062992125984"/>
  <pageSetup paperSize="9" scale="64" fitToHeight="0" orientation="portrait" r:id="rId1"/>
  <headerFooter>
    <oddFooter>&amp;C&amp;P&amp;R&amp;A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60E00-BC40-44EF-AB56-68F3E87A7C5A}">
  <sheetPr>
    <pageSetUpPr fitToPage="1"/>
  </sheetPr>
  <dimension ref="A1:F43"/>
  <sheetViews>
    <sheetView showZeros="0" zoomScale="85" zoomScaleNormal="85" workbookViewId="0">
      <pane xSplit="6" ySplit="6" topLeftCell="G17" activePane="bottomRight" state="frozen"/>
      <selection activeCell="G26" sqref="G26"/>
      <selection pane="topRight" activeCell="G26" sqref="G26"/>
      <selection pane="bottomLeft" activeCell="G26" sqref="G26"/>
      <selection pane="bottomRight" activeCell="G26" sqref="G26"/>
    </sheetView>
  </sheetViews>
  <sheetFormatPr defaultRowHeight="14.4" x14ac:dyDescent="0.55000000000000004"/>
  <cols>
    <col min="1" max="1" width="11.5234375" bestFit="1" customWidth="1"/>
    <col min="2" max="2" width="70" customWidth="1"/>
    <col min="3" max="3" width="20.62890625" style="28" customWidth="1"/>
    <col min="4" max="4" width="15.26171875" style="28" customWidth="1"/>
    <col min="5" max="5" width="15.26171875" customWidth="1"/>
    <col min="6" max="6" width="20.62890625" customWidth="1"/>
  </cols>
  <sheetData>
    <row r="1" spans="1:6" ht="19.2" x14ac:dyDescent="0.55000000000000004">
      <c r="A1" s="116"/>
      <c r="B1" s="116"/>
      <c r="C1" s="108" t="s">
        <v>222</v>
      </c>
      <c r="D1" s="108"/>
      <c r="E1" s="108"/>
      <c r="F1" s="108"/>
    </row>
    <row r="2" spans="1:6" ht="19.2" x14ac:dyDescent="0.55000000000000004">
      <c r="A2" s="116"/>
      <c r="B2" s="116"/>
      <c r="C2" s="117" t="s">
        <v>223</v>
      </c>
      <c r="D2" s="117"/>
      <c r="E2" s="117"/>
      <c r="F2" s="117"/>
    </row>
    <row r="3" spans="1:6" ht="19.2" x14ac:dyDescent="0.55000000000000004">
      <c r="A3" s="116"/>
      <c r="B3" s="116"/>
      <c r="C3" s="118" t="s">
        <v>224</v>
      </c>
      <c r="D3" s="118"/>
      <c r="E3" s="118"/>
      <c r="F3" s="118"/>
    </row>
    <row r="4" spans="1:6" ht="19.2" x14ac:dyDescent="0.7">
      <c r="A4" s="116"/>
      <c r="B4" s="116"/>
      <c r="C4" s="119" t="s">
        <v>225</v>
      </c>
      <c r="D4" s="119"/>
      <c r="E4" s="119"/>
      <c r="F4" s="119"/>
    </row>
    <row r="5" spans="1:6" ht="19.2" x14ac:dyDescent="0.55000000000000004">
      <c r="A5" s="100" t="s">
        <v>242</v>
      </c>
      <c r="B5" s="100"/>
      <c r="C5" s="100"/>
      <c r="D5" s="100"/>
      <c r="E5" s="100"/>
      <c r="F5" s="100"/>
    </row>
    <row r="6" spans="1:6" ht="16.8" x14ac:dyDescent="0.55000000000000004">
      <c r="A6" s="7" t="s">
        <v>226</v>
      </c>
      <c r="B6" s="21" t="s">
        <v>0</v>
      </c>
      <c r="C6" s="7" t="s">
        <v>1</v>
      </c>
      <c r="D6" s="7" t="s">
        <v>2</v>
      </c>
      <c r="E6" s="7" t="s">
        <v>3</v>
      </c>
      <c r="F6" s="7" t="s">
        <v>4</v>
      </c>
    </row>
    <row r="7" spans="1:6" s="24" customFormat="1" ht="18.3" x14ac:dyDescent="0.55000000000000004">
      <c r="A7" s="42">
        <v>14</v>
      </c>
      <c r="B7" s="41" t="s">
        <v>219</v>
      </c>
      <c r="C7" s="42"/>
      <c r="D7" s="42"/>
      <c r="E7" s="40"/>
      <c r="F7" s="40"/>
    </row>
    <row r="8" spans="1:6" s="24" customFormat="1" ht="15.6" x14ac:dyDescent="0.55000000000000004">
      <c r="A8" s="43"/>
      <c r="B8" s="32" t="s">
        <v>219</v>
      </c>
      <c r="C8" s="43"/>
      <c r="D8" s="43"/>
      <c r="E8" s="33"/>
      <c r="F8" s="33"/>
    </row>
    <row r="9" spans="1:6" s="24" customFormat="1" ht="120" x14ac:dyDescent="0.55000000000000004">
      <c r="A9" s="22">
        <v>14.1</v>
      </c>
      <c r="B9" s="63" t="s">
        <v>275</v>
      </c>
      <c r="C9" s="27">
        <v>1</v>
      </c>
      <c r="D9" s="47" t="s">
        <v>26</v>
      </c>
      <c r="E9" s="23"/>
      <c r="F9" s="30">
        <f>C9*E9</f>
        <v>0</v>
      </c>
    </row>
    <row r="10" spans="1:6" s="24" customFormat="1" ht="36.9" x14ac:dyDescent="0.55000000000000004">
      <c r="A10" s="22">
        <v>14.2</v>
      </c>
      <c r="B10" s="64" t="s">
        <v>276</v>
      </c>
      <c r="C10" s="27">
        <v>1</v>
      </c>
      <c r="D10" s="47" t="s">
        <v>26</v>
      </c>
      <c r="E10" s="23"/>
      <c r="F10" s="30">
        <f t="shared" ref="F10:F25" si="0">C10*E10</f>
        <v>0</v>
      </c>
    </row>
    <row r="11" spans="1:6" s="24" customFormat="1" ht="36.9" x14ac:dyDescent="0.55000000000000004">
      <c r="A11" s="22">
        <v>14.3</v>
      </c>
      <c r="B11" s="64" t="s">
        <v>277</v>
      </c>
      <c r="C11" s="27">
        <v>1</v>
      </c>
      <c r="D11" s="47" t="s">
        <v>26</v>
      </c>
      <c r="E11" s="23"/>
      <c r="F11" s="30">
        <f t="shared" si="0"/>
        <v>0</v>
      </c>
    </row>
    <row r="12" spans="1:6" s="24" customFormat="1" x14ac:dyDescent="0.55000000000000004">
      <c r="A12" s="22">
        <v>14.4</v>
      </c>
      <c r="B12" s="64" t="s">
        <v>278</v>
      </c>
      <c r="C12" s="27">
        <v>1</v>
      </c>
      <c r="D12" s="47" t="s">
        <v>26</v>
      </c>
      <c r="E12" s="23"/>
      <c r="F12" s="30">
        <f t="shared" si="0"/>
        <v>0</v>
      </c>
    </row>
    <row r="13" spans="1:6" s="24" customFormat="1" ht="24.6" x14ac:dyDescent="0.55000000000000004">
      <c r="A13" s="22">
        <v>14.5</v>
      </c>
      <c r="B13" s="64" t="s">
        <v>279</v>
      </c>
      <c r="C13" s="27">
        <v>1</v>
      </c>
      <c r="D13" s="47" t="s">
        <v>26</v>
      </c>
      <c r="E13" s="23"/>
      <c r="F13" s="30">
        <f t="shared" si="0"/>
        <v>0</v>
      </c>
    </row>
    <row r="14" spans="1:6" s="24" customFormat="1" ht="36.9" x14ac:dyDescent="0.55000000000000004">
      <c r="A14" s="22">
        <v>14.6</v>
      </c>
      <c r="B14" s="64" t="s">
        <v>280</v>
      </c>
      <c r="C14" s="27">
        <v>1</v>
      </c>
      <c r="D14" s="47" t="s">
        <v>26</v>
      </c>
      <c r="E14" s="23"/>
      <c r="F14" s="30">
        <f t="shared" si="0"/>
        <v>0</v>
      </c>
    </row>
    <row r="15" spans="1:6" s="24" customFormat="1" ht="24.6" x14ac:dyDescent="0.55000000000000004">
      <c r="A15" s="22">
        <v>14.7</v>
      </c>
      <c r="B15" s="64" t="s">
        <v>281</v>
      </c>
      <c r="C15" s="27">
        <v>1</v>
      </c>
      <c r="D15" s="47" t="s">
        <v>26</v>
      </c>
      <c r="E15" s="23"/>
      <c r="F15" s="30">
        <f t="shared" si="0"/>
        <v>0</v>
      </c>
    </row>
    <row r="16" spans="1:6" s="24" customFormat="1" ht="36.9" x14ac:dyDescent="0.55000000000000004">
      <c r="A16" s="22">
        <v>14.8</v>
      </c>
      <c r="B16" s="64" t="s">
        <v>282</v>
      </c>
      <c r="C16" s="27">
        <v>1</v>
      </c>
      <c r="D16" s="47" t="s">
        <v>26</v>
      </c>
      <c r="E16" s="23"/>
      <c r="F16" s="30">
        <f t="shared" si="0"/>
        <v>0</v>
      </c>
    </row>
    <row r="17" spans="1:6" s="24" customFormat="1" ht="24.6" x14ac:dyDescent="0.55000000000000004">
      <c r="A17" s="22">
        <v>14.9</v>
      </c>
      <c r="B17" s="64" t="s">
        <v>283</v>
      </c>
      <c r="C17" s="27">
        <v>1</v>
      </c>
      <c r="D17" s="47" t="s">
        <v>26</v>
      </c>
      <c r="E17" s="23"/>
      <c r="F17" s="30">
        <f t="shared" si="0"/>
        <v>0</v>
      </c>
    </row>
    <row r="18" spans="1:6" s="24" customFormat="1" ht="24.6" x14ac:dyDescent="0.55000000000000004">
      <c r="A18" s="27">
        <v>14.1</v>
      </c>
      <c r="B18" s="64" t="s">
        <v>284</v>
      </c>
      <c r="C18" s="27">
        <v>1</v>
      </c>
      <c r="D18" s="47" t="s">
        <v>26</v>
      </c>
      <c r="E18" s="23"/>
      <c r="F18" s="30">
        <f t="shared" si="0"/>
        <v>0</v>
      </c>
    </row>
    <row r="19" spans="1:6" s="24" customFormat="1" x14ac:dyDescent="0.55000000000000004">
      <c r="A19" s="27">
        <v>14.11</v>
      </c>
      <c r="B19" s="64" t="s">
        <v>285</v>
      </c>
      <c r="C19" s="27">
        <v>1</v>
      </c>
      <c r="D19" s="47" t="s">
        <v>26</v>
      </c>
      <c r="E19" s="23"/>
      <c r="F19" s="30">
        <f t="shared" si="0"/>
        <v>0</v>
      </c>
    </row>
    <row r="20" spans="1:6" s="24" customFormat="1" ht="24.6" x14ac:dyDescent="0.55000000000000004">
      <c r="A20" s="27">
        <v>14.12</v>
      </c>
      <c r="B20" s="64" t="s">
        <v>286</v>
      </c>
      <c r="C20" s="27">
        <v>1</v>
      </c>
      <c r="D20" s="47" t="s">
        <v>26</v>
      </c>
      <c r="E20" s="23"/>
      <c r="F20" s="30">
        <f t="shared" si="0"/>
        <v>0</v>
      </c>
    </row>
    <row r="21" spans="1:6" s="24" customFormat="1" ht="24.6" x14ac:dyDescent="0.55000000000000004">
      <c r="A21" s="27">
        <v>14.13</v>
      </c>
      <c r="B21" s="64" t="s">
        <v>287</v>
      </c>
      <c r="C21" s="27">
        <v>1</v>
      </c>
      <c r="D21" s="47" t="s">
        <v>26</v>
      </c>
      <c r="E21" s="23"/>
      <c r="F21" s="30">
        <f t="shared" si="0"/>
        <v>0</v>
      </c>
    </row>
    <row r="22" spans="1:6" s="24" customFormat="1" x14ac:dyDescent="0.55000000000000004">
      <c r="A22" s="27">
        <v>14.14</v>
      </c>
      <c r="B22" s="64" t="s">
        <v>288</v>
      </c>
      <c r="C22" s="27">
        <v>1</v>
      </c>
      <c r="D22" s="47" t="s">
        <v>26</v>
      </c>
      <c r="E22" s="23"/>
      <c r="F22" s="30">
        <f t="shared" si="0"/>
        <v>0</v>
      </c>
    </row>
    <row r="23" spans="1:6" s="24" customFormat="1" ht="24.6" x14ac:dyDescent="0.55000000000000004">
      <c r="A23" s="27">
        <v>14.15</v>
      </c>
      <c r="B23" s="64" t="s">
        <v>289</v>
      </c>
      <c r="C23" s="27">
        <v>1</v>
      </c>
      <c r="D23" s="47" t="s">
        <v>26</v>
      </c>
      <c r="E23" s="23"/>
      <c r="F23" s="30">
        <f t="shared" si="0"/>
        <v>0</v>
      </c>
    </row>
    <row r="24" spans="1:6" s="24" customFormat="1" x14ac:dyDescent="0.55000000000000004">
      <c r="A24" s="27">
        <v>14.16</v>
      </c>
      <c r="B24" s="64" t="s">
        <v>290</v>
      </c>
      <c r="C24" s="27">
        <v>1</v>
      </c>
      <c r="D24" s="47" t="s">
        <v>26</v>
      </c>
      <c r="E24" s="23"/>
      <c r="F24" s="30">
        <f t="shared" si="0"/>
        <v>0</v>
      </c>
    </row>
    <row r="25" spans="1:6" s="24" customFormat="1" ht="24.6" x14ac:dyDescent="0.55000000000000004">
      <c r="A25" s="27">
        <v>14.17</v>
      </c>
      <c r="B25" s="64" t="s">
        <v>291</v>
      </c>
      <c r="C25" s="27">
        <v>1</v>
      </c>
      <c r="D25" s="47" t="s">
        <v>26</v>
      </c>
      <c r="E25" s="23"/>
      <c r="F25" s="30">
        <f t="shared" si="0"/>
        <v>0</v>
      </c>
    </row>
    <row r="26" spans="1:6" s="24" customFormat="1" ht="24.6" x14ac:dyDescent="0.55000000000000004">
      <c r="A26" s="27">
        <v>14.18</v>
      </c>
      <c r="B26" s="64" t="s">
        <v>358</v>
      </c>
      <c r="C26" s="27">
        <v>1</v>
      </c>
      <c r="D26" s="47" t="s">
        <v>26</v>
      </c>
      <c r="E26" s="23"/>
      <c r="F26" s="30">
        <f t="shared" ref="F26:F28" si="1">C26*E26</f>
        <v>0</v>
      </c>
    </row>
    <row r="27" spans="1:6" s="24" customFormat="1" ht="24.6" x14ac:dyDescent="0.55000000000000004">
      <c r="A27" s="27">
        <v>14.19</v>
      </c>
      <c r="B27" s="64" t="s">
        <v>359</v>
      </c>
      <c r="C27" s="27">
        <v>1</v>
      </c>
      <c r="D27" s="47" t="s">
        <v>26</v>
      </c>
      <c r="E27" s="23"/>
      <c r="F27" s="30">
        <f t="shared" si="1"/>
        <v>0</v>
      </c>
    </row>
    <row r="28" spans="1:6" s="24" customFormat="1" ht="123" x14ac:dyDescent="0.55000000000000004">
      <c r="A28" s="27">
        <v>14.2</v>
      </c>
      <c r="B28" s="64" t="s">
        <v>361</v>
      </c>
      <c r="C28" s="27">
        <v>1</v>
      </c>
      <c r="D28" s="47" t="s">
        <v>26</v>
      </c>
      <c r="E28" s="23"/>
      <c r="F28" s="30">
        <f t="shared" si="1"/>
        <v>0</v>
      </c>
    </row>
    <row r="29" spans="1:6" s="24" customFormat="1" ht="24.6" x14ac:dyDescent="0.55000000000000004">
      <c r="A29" s="27">
        <v>14.21</v>
      </c>
      <c r="B29" s="64" t="s">
        <v>292</v>
      </c>
      <c r="C29" s="27">
        <v>1</v>
      </c>
      <c r="D29" s="47" t="s">
        <v>26</v>
      </c>
      <c r="E29" s="23"/>
      <c r="F29" s="30">
        <f>C29*E29</f>
        <v>0</v>
      </c>
    </row>
    <row r="30" spans="1:6" s="24" customFormat="1" ht="24.6" x14ac:dyDescent="0.55000000000000004">
      <c r="A30" s="27">
        <v>14.22</v>
      </c>
      <c r="B30" s="64" t="s">
        <v>293</v>
      </c>
      <c r="C30" s="27">
        <v>1</v>
      </c>
      <c r="D30" s="47" t="s">
        <v>26</v>
      </c>
      <c r="E30" s="23"/>
      <c r="F30" s="30">
        <f t="shared" ref="F30:F31" si="2">C30*E30</f>
        <v>0</v>
      </c>
    </row>
    <row r="31" spans="1:6" s="24" customFormat="1" ht="24.6" x14ac:dyDescent="0.55000000000000004">
      <c r="A31" s="27">
        <v>14.23</v>
      </c>
      <c r="B31" s="64" t="s">
        <v>294</v>
      </c>
      <c r="C31" s="27">
        <v>1</v>
      </c>
      <c r="D31" s="47" t="s">
        <v>26</v>
      </c>
      <c r="E31" s="23"/>
      <c r="F31" s="30">
        <f t="shared" si="2"/>
        <v>0</v>
      </c>
    </row>
    <row r="32" spans="1:6" s="24" customFormat="1" ht="184.5" x14ac:dyDescent="0.55000000000000004">
      <c r="A32" s="27">
        <v>14.24</v>
      </c>
      <c r="B32" s="64" t="s">
        <v>360</v>
      </c>
      <c r="C32" s="27">
        <v>1</v>
      </c>
      <c r="D32" s="47" t="s">
        <v>26</v>
      </c>
      <c r="E32" s="23"/>
      <c r="F32" s="30">
        <f t="shared" ref="F32" si="3">C32*E32</f>
        <v>0</v>
      </c>
    </row>
    <row r="33" spans="1:6" s="24" customFormat="1" x14ac:dyDescent="0.55000000000000004">
      <c r="A33" s="27">
        <v>14.25</v>
      </c>
      <c r="B33" s="65" t="s">
        <v>295</v>
      </c>
      <c r="C33" s="27">
        <v>1</v>
      </c>
      <c r="D33" s="47" t="s">
        <v>26</v>
      </c>
      <c r="E33" s="23"/>
      <c r="F33" s="30">
        <f>C33*E33</f>
        <v>0</v>
      </c>
    </row>
    <row r="34" spans="1:6" s="24" customFormat="1" ht="24.6" x14ac:dyDescent="0.55000000000000004">
      <c r="A34" s="27">
        <v>14.26</v>
      </c>
      <c r="B34" s="64" t="s">
        <v>296</v>
      </c>
      <c r="C34" s="27">
        <v>1</v>
      </c>
      <c r="D34" s="47" t="s">
        <v>26</v>
      </c>
      <c r="E34" s="23"/>
      <c r="F34" s="30">
        <f t="shared" ref="F34" si="4">C34*E34</f>
        <v>0</v>
      </c>
    </row>
    <row r="35" spans="1:6" s="24" customFormat="1" ht="24.6" x14ac:dyDescent="0.55000000000000004">
      <c r="A35" s="27">
        <v>14.27</v>
      </c>
      <c r="B35" s="67" t="s">
        <v>297</v>
      </c>
      <c r="C35" s="27"/>
      <c r="D35" s="47"/>
      <c r="E35" s="23"/>
      <c r="F35" s="30"/>
    </row>
    <row r="36" spans="1:6" s="24" customFormat="1" x14ac:dyDescent="0.55000000000000004">
      <c r="A36" s="27">
        <v>14.28</v>
      </c>
      <c r="B36" s="64"/>
      <c r="C36" s="27">
        <v>1</v>
      </c>
      <c r="D36" s="47" t="s">
        <v>26</v>
      </c>
      <c r="E36" s="23"/>
      <c r="F36" s="30">
        <f t="shared" ref="F36:F38" si="5">C36*E36</f>
        <v>0</v>
      </c>
    </row>
    <row r="37" spans="1:6" s="24" customFormat="1" x14ac:dyDescent="0.55000000000000004">
      <c r="A37" s="27">
        <v>14.29</v>
      </c>
      <c r="B37" s="64"/>
      <c r="C37" s="27">
        <v>1</v>
      </c>
      <c r="D37" s="47" t="s">
        <v>26</v>
      </c>
      <c r="E37" s="23"/>
      <c r="F37" s="30">
        <f t="shared" si="5"/>
        <v>0</v>
      </c>
    </row>
    <row r="38" spans="1:6" s="24" customFormat="1" x14ac:dyDescent="0.55000000000000004">
      <c r="A38" s="27">
        <v>14.3</v>
      </c>
      <c r="B38" s="64"/>
      <c r="C38" s="27">
        <v>1</v>
      </c>
      <c r="D38" s="47" t="s">
        <v>26</v>
      </c>
      <c r="E38" s="23"/>
      <c r="F38" s="30">
        <f t="shared" si="5"/>
        <v>0</v>
      </c>
    </row>
    <row r="39" spans="1:6" s="24" customFormat="1" x14ac:dyDescent="0.55000000000000004">
      <c r="A39" s="27">
        <v>14.31</v>
      </c>
      <c r="B39" s="64"/>
      <c r="C39" s="27"/>
      <c r="D39" s="27"/>
      <c r="E39" s="23"/>
      <c r="F39" s="30">
        <f t="shared" ref="F39" si="6">C39*E39</f>
        <v>0</v>
      </c>
    </row>
    <row r="40" spans="1:6" s="24" customFormat="1" ht="15.6" x14ac:dyDescent="0.55000000000000004">
      <c r="A40" s="27">
        <v>14.32</v>
      </c>
      <c r="B40" s="32" t="s">
        <v>217</v>
      </c>
      <c r="C40" s="43"/>
      <c r="D40" s="43"/>
      <c r="E40" s="33"/>
      <c r="F40" s="34"/>
    </row>
    <row r="41" spans="1:6" s="24" customFormat="1" x14ac:dyDescent="0.55000000000000004">
      <c r="A41" s="27">
        <v>14.33</v>
      </c>
      <c r="B41" s="26" t="s">
        <v>218</v>
      </c>
      <c r="C41" s="27"/>
      <c r="D41" s="27" t="s">
        <v>26</v>
      </c>
      <c r="E41" s="23"/>
      <c r="F41" s="30">
        <f>C41*E41</f>
        <v>0</v>
      </c>
    </row>
    <row r="42" spans="1:6" s="24" customFormat="1" x14ac:dyDescent="0.55000000000000004">
      <c r="A42" s="27"/>
      <c r="B42" s="26"/>
      <c r="C42" s="27"/>
      <c r="D42" s="27"/>
      <c r="E42" s="23"/>
      <c r="F42" s="30"/>
    </row>
    <row r="43" spans="1:6" ht="18.3" x14ac:dyDescent="0.7">
      <c r="A43" s="1"/>
      <c r="B43" s="2"/>
      <c r="C43" s="101" t="s">
        <v>243</v>
      </c>
      <c r="D43" s="101"/>
      <c r="E43" s="101"/>
      <c r="F43" s="12">
        <f>SUM(F9:F41)</f>
        <v>0</v>
      </c>
    </row>
  </sheetData>
  <mergeCells count="7">
    <mergeCell ref="C43:E43"/>
    <mergeCell ref="A1:B4"/>
    <mergeCell ref="C1:F1"/>
    <mergeCell ref="C2:F2"/>
    <mergeCell ref="C3:F3"/>
    <mergeCell ref="C4:F4"/>
    <mergeCell ref="A5:F5"/>
  </mergeCells>
  <pageMargins left="0.70866141732283472" right="0.70866141732283472" top="0.74803149606299213" bottom="0.74803149606299213" header="0.31496062992125984" footer="0.31496062992125984"/>
  <pageSetup paperSize="9" scale="56" fitToHeight="0" orientation="portrait" r:id="rId1"/>
  <headerFooter>
    <oddFooter>&amp;C&amp;P&amp;R&amp;A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3092E-EAB7-4CB5-B3B3-F47934657D2E}">
  <sheetPr>
    <pageSetUpPr fitToPage="1"/>
  </sheetPr>
  <dimension ref="A1:F37"/>
  <sheetViews>
    <sheetView workbookViewId="0">
      <pane xSplit="6" ySplit="6" topLeftCell="G7" activePane="bottomRight" state="frozen"/>
      <selection activeCell="G26" sqref="G26"/>
      <selection pane="topRight" activeCell="G26" sqref="G26"/>
      <selection pane="bottomLeft" activeCell="G26" sqref="G26"/>
      <selection pane="bottomRight" activeCell="J12" sqref="J12"/>
    </sheetView>
  </sheetViews>
  <sheetFormatPr defaultRowHeight="14.4" x14ac:dyDescent="0.55000000000000004"/>
  <cols>
    <col min="1" max="1" width="11.5234375" bestFit="1" customWidth="1"/>
    <col min="2" max="2" width="38.3125" bestFit="1" customWidth="1"/>
    <col min="3" max="3" width="20.62890625" style="28" customWidth="1"/>
    <col min="4" max="4" width="15.26171875" style="28" customWidth="1"/>
    <col min="5" max="5" width="15.26171875" customWidth="1"/>
    <col min="6" max="6" width="20.62890625" customWidth="1"/>
  </cols>
  <sheetData>
    <row r="1" spans="1:6" ht="19.2" x14ac:dyDescent="0.55000000000000004">
      <c r="A1" s="116"/>
      <c r="B1" s="116"/>
      <c r="C1" s="108" t="s">
        <v>222</v>
      </c>
      <c r="D1" s="108"/>
      <c r="E1" s="108"/>
      <c r="F1" s="108"/>
    </row>
    <row r="2" spans="1:6" ht="19.2" x14ac:dyDescent="0.55000000000000004">
      <c r="A2" s="116"/>
      <c r="B2" s="116"/>
      <c r="C2" s="117" t="s">
        <v>223</v>
      </c>
      <c r="D2" s="117"/>
      <c r="E2" s="117"/>
      <c r="F2" s="117"/>
    </row>
    <row r="3" spans="1:6" ht="19.2" x14ac:dyDescent="0.55000000000000004">
      <c r="A3" s="116"/>
      <c r="B3" s="116"/>
      <c r="C3" s="118" t="s">
        <v>224</v>
      </c>
      <c r="D3" s="118"/>
      <c r="E3" s="118"/>
      <c r="F3" s="118"/>
    </row>
    <row r="4" spans="1:6" ht="19.2" x14ac:dyDescent="0.7">
      <c r="A4" s="116"/>
      <c r="B4" s="116"/>
      <c r="C4" s="119" t="s">
        <v>225</v>
      </c>
      <c r="D4" s="119"/>
      <c r="E4" s="119"/>
      <c r="F4" s="119"/>
    </row>
    <row r="5" spans="1:6" ht="19.2" x14ac:dyDescent="0.55000000000000004">
      <c r="A5" s="100" t="s">
        <v>229</v>
      </c>
      <c r="B5" s="100"/>
      <c r="C5" s="100"/>
      <c r="D5" s="100"/>
      <c r="E5" s="100"/>
      <c r="F5" s="100"/>
    </row>
    <row r="6" spans="1:6" ht="16.8" x14ac:dyDescent="0.55000000000000004">
      <c r="A6" s="7" t="s">
        <v>226</v>
      </c>
      <c r="B6" s="7" t="s">
        <v>0</v>
      </c>
      <c r="C6" s="7" t="s">
        <v>1</v>
      </c>
      <c r="D6" s="7" t="s">
        <v>2</v>
      </c>
      <c r="E6" s="7" t="s">
        <v>3</v>
      </c>
      <c r="F6" s="7" t="s">
        <v>4</v>
      </c>
    </row>
    <row r="7" spans="1:6" s="24" customFormat="1" ht="18.3" x14ac:dyDescent="0.55000000000000004">
      <c r="A7" s="42">
        <v>15</v>
      </c>
      <c r="B7" s="41" t="s">
        <v>220</v>
      </c>
      <c r="C7" s="42"/>
      <c r="D7" s="42"/>
      <c r="E7" s="40"/>
      <c r="F7" s="40"/>
    </row>
    <row r="8" spans="1:6" s="24" customFormat="1" ht="15.6" x14ac:dyDescent="0.55000000000000004">
      <c r="A8" s="43"/>
      <c r="B8" s="32" t="s">
        <v>220</v>
      </c>
      <c r="C8" s="43"/>
      <c r="D8" s="43"/>
      <c r="E8" s="33"/>
      <c r="F8" s="33"/>
    </row>
    <row r="9" spans="1:6" s="24" customFormat="1" ht="36.9" x14ac:dyDescent="0.55000000000000004">
      <c r="A9" s="27">
        <v>15.01</v>
      </c>
      <c r="B9" s="49" t="s">
        <v>246</v>
      </c>
      <c r="C9" s="27">
        <v>1</v>
      </c>
      <c r="D9" s="47" t="s">
        <v>26</v>
      </c>
      <c r="E9" s="23"/>
      <c r="F9" s="30">
        <f>C9*E9</f>
        <v>0</v>
      </c>
    </row>
    <row r="10" spans="1:6" s="24" customFormat="1" ht="73.8" x14ac:dyDescent="0.55000000000000004">
      <c r="A10" s="27">
        <v>15.02</v>
      </c>
      <c r="B10" s="49" t="s">
        <v>247</v>
      </c>
      <c r="C10" s="27">
        <v>1</v>
      </c>
      <c r="D10" s="47" t="s">
        <v>26</v>
      </c>
      <c r="E10" s="23"/>
      <c r="F10" s="30">
        <f t="shared" ref="F10:F23" si="0">C10*E10</f>
        <v>0</v>
      </c>
    </row>
    <row r="11" spans="1:6" s="24" customFormat="1" ht="73.8" x14ac:dyDescent="0.55000000000000004">
      <c r="A11" s="27">
        <v>15.03</v>
      </c>
      <c r="B11" s="49" t="s">
        <v>248</v>
      </c>
      <c r="C11" s="27">
        <v>1</v>
      </c>
      <c r="D11" s="47" t="s">
        <v>26</v>
      </c>
      <c r="E11" s="23"/>
      <c r="F11" s="30">
        <f t="shared" si="0"/>
        <v>0</v>
      </c>
    </row>
    <row r="12" spans="1:6" s="24" customFormat="1" ht="49.2" x14ac:dyDescent="0.55000000000000004">
      <c r="A12" s="27">
        <v>15.04</v>
      </c>
      <c r="B12" s="49" t="s">
        <v>249</v>
      </c>
      <c r="C12" s="27">
        <v>1</v>
      </c>
      <c r="D12" s="47" t="s">
        <v>26</v>
      </c>
      <c r="E12" s="23"/>
      <c r="F12" s="30">
        <f t="shared" si="0"/>
        <v>0</v>
      </c>
    </row>
    <row r="13" spans="1:6" s="24" customFormat="1" ht="61.5" x14ac:dyDescent="0.55000000000000004">
      <c r="A13" s="27">
        <v>15.05</v>
      </c>
      <c r="B13" s="49" t="s">
        <v>250</v>
      </c>
      <c r="C13" s="27">
        <v>1</v>
      </c>
      <c r="D13" s="47" t="s">
        <v>26</v>
      </c>
      <c r="E13" s="23"/>
      <c r="F13" s="30">
        <f t="shared" si="0"/>
        <v>0</v>
      </c>
    </row>
    <row r="14" spans="1:6" s="24" customFormat="1" ht="36.9" x14ac:dyDescent="0.55000000000000004">
      <c r="A14" s="27">
        <v>15.06</v>
      </c>
      <c r="B14" s="49" t="s">
        <v>251</v>
      </c>
      <c r="C14" s="27">
        <v>1</v>
      </c>
      <c r="D14" s="47" t="s">
        <v>26</v>
      </c>
      <c r="E14" s="23"/>
      <c r="F14" s="30">
        <f t="shared" si="0"/>
        <v>0</v>
      </c>
    </row>
    <row r="15" spans="1:6" s="24" customFormat="1" ht="36.9" x14ac:dyDescent="0.55000000000000004">
      <c r="A15" s="27">
        <v>15.07</v>
      </c>
      <c r="B15" s="49" t="s">
        <v>252</v>
      </c>
      <c r="C15" s="27">
        <v>1</v>
      </c>
      <c r="D15" s="47" t="s">
        <v>26</v>
      </c>
      <c r="E15" s="23"/>
      <c r="F15" s="30">
        <f t="shared" si="0"/>
        <v>0</v>
      </c>
    </row>
    <row r="16" spans="1:6" s="24" customFormat="1" ht="49.2" x14ac:dyDescent="0.55000000000000004">
      <c r="A16" s="27">
        <v>15.08</v>
      </c>
      <c r="B16" s="49" t="s">
        <v>253</v>
      </c>
      <c r="C16" s="27">
        <v>1</v>
      </c>
      <c r="D16" s="47" t="s">
        <v>26</v>
      </c>
      <c r="E16" s="23"/>
      <c r="F16" s="30">
        <f t="shared" si="0"/>
        <v>0</v>
      </c>
    </row>
    <row r="17" spans="1:6" s="24" customFormat="1" ht="49.2" x14ac:dyDescent="0.55000000000000004">
      <c r="A17" s="27">
        <v>15.09</v>
      </c>
      <c r="B17" s="49" t="s">
        <v>254</v>
      </c>
      <c r="C17" s="27">
        <v>1</v>
      </c>
      <c r="D17" s="47" t="s">
        <v>26</v>
      </c>
      <c r="E17" s="23"/>
      <c r="F17" s="30">
        <f t="shared" si="0"/>
        <v>0</v>
      </c>
    </row>
    <row r="18" spans="1:6" s="24" customFormat="1" ht="49.2" x14ac:dyDescent="0.55000000000000004">
      <c r="A18" s="27">
        <v>15.1</v>
      </c>
      <c r="B18" s="49" t="s">
        <v>255</v>
      </c>
      <c r="C18" s="27">
        <v>1</v>
      </c>
      <c r="D18" s="47" t="s">
        <v>26</v>
      </c>
      <c r="E18" s="23"/>
      <c r="F18" s="30">
        <f t="shared" si="0"/>
        <v>0</v>
      </c>
    </row>
    <row r="19" spans="1:6" s="24" customFormat="1" ht="36.9" x14ac:dyDescent="0.55000000000000004">
      <c r="A19" s="27">
        <v>15.11</v>
      </c>
      <c r="B19" s="49" t="s">
        <v>256</v>
      </c>
      <c r="C19" s="27">
        <v>1</v>
      </c>
      <c r="D19" s="47" t="s">
        <v>26</v>
      </c>
      <c r="E19" s="23"/>
      <c r="F19" s="30">
        <f t="shared" si="0"/>
        <v>0</v>
      </c>
    </row>
    <row r="20" spans="1:6" s="24" customFormat="1" ht="86.1" x14ac:dyDescent="0.55000000000000004">
      <c r="A20" s="27">
        <v>15.12</v>
      </c>
      <c r="B20" s="49" t="s">
        <v>257</v>
      </c>
      <c r="C20" s="27">
        <v>1</v>
      </c>
      <c r="D20" s="47" t="s">
        <v>26</v>
      </c>
      <c r="E20" s="23"/>
      <c r="F20" s="30">
        <f t="shared" si="0"/>
        <v>0</v>
      </c>
    </row>
    <row r="21" spans="1:6" s="24" customFormat="1" ht="36.9" x14ac:dyDescent="0.55000000000000004">
      <c r="A21" s="27">
        <v>15.13</v>
      </c>
      <c r="B21" s="49" t="s">
        <v>258</v>
      </c>
      <c r="C21" s="27">
        <v>1</v>
      </c>
      <c r="D21" s="47" t="s">
        <v>26</v>
      </c>
      <c r="E21" s="23"/>
      <c r="F21" s="30">
        <f t="shared" si="0"/>
        <v>0</v>
      </c>
    </row>
    <row r="22" spans="1:6" s="24" customFormat="1" ht="36.9" x14ac:dyDescent="0.55000000000000004">
      <c r="A22" s="27">
        <v>15.14</v>
      </c>
      <c r="B22" s="49" t="s">
        <v>259</v>
      </c>
      <c r="C22" s="27">
        <v>1</v>
      </c>
      <c r="D22" s="47" t="s">
        <v>26</v>
      </c>
      <c r="E22" s="23"/>
      <c r="F22" s="30">
        <f t="shared" si="0"/>
        <v>0</v>
      </c>
    </row>
    <row r="23" spans="1:6" s="24" customFormat="1" ht="24.6" x14ac:dyDescent="0.55000000000000004">
      <c r="A23" s="27">
        <v>15.15</v>
      </c>
      <c r="B23" s="49" t="s">
        <v>260</v>
      </c>
      <c r="C23" s="27">
        <v>1</v>
      </c>
      <c r="D23" s="47" t="s">
        <v>26</v>
      </c>
      <c r="E23" s="23"/>
      <c r="F23" s="30">
        <f t="shared" si="0"/>
        <v>0</v>
      </c>
    </row>
    <row r="24" spans="1:6" s="24" customFormat="1" ht="36.9" x14ac:dyDescent="0.55000000000000004">
      <c r="A24" s="27">
        <v>15.16</v>
      </c>
      <c r="B24" s="49" t="s">
        <v>352</v>
      </c>
      <c r="C24" s="27">
        <v>1</v>
      </c>
      <c r="D24" s="47" t="s">
        <v>26</v>
      </c>
      <c r="E24" s="23"/>
      <c r="F24" s="30">
        <f t="shared" ref="F24:F33" si="1">C24*E24</f>
        <v>0</v>
      </c>
    </row>
    <row r="25" spans="1:6" s="24" customFormat="1" ht="36.9" x14ac:dyDescent="0.55000000000000004">
      <c r="A25" s="27">
        <v>15.17</v>
      </c>
      <c r="B25" s="49" t="s">
        <v>353</v>
      </c>
      <c r="C25" s="27">
        <v>1</v>
      </c>
      <c r="D25" s="47" t="s">
        <v>26</v>
      </c>
      <c r="E25" s="23"/>
      <c r="F25" s="30">
        <f t="shared" si="1"/>
        <v>0</v>
      </c>
    </row>
    <row r="26" spans="1:6" s="24" customFormat="1" ht="36.9" x14ac:dyDescent="0.55000000000000004">
      <c r="A26" s="27">
        <v>15.18</v>
      </c>
      <c r="B26" s="49" t="s">
        <v>354</v>
      </c>
      <c r="C26" s="27">
        <v>1</v>
      </c>
      <c r="D26" s="47" t="s">
        <v>26</v>
      </c>
      <c r="E26" s="23"/>
      <c r="F26" s="30">
        <f t="shared" si="1"/>
        <v>0</v>
      </c>
    </row>
    <row r="27" spans="1:6" s="24" customFormat="1" ht="36.9" x14ac:dyDescent="0.55000000000000004">
      <c r="A27" s="27">
        <v>15.19</v>
      </c>
      <c r="B27" s="49" t="s">
        <v>355</v>
      </c>
      <c r="C27" s="27">
        <v>1</v>
      </c>
      <c r="D27" s="47" t="s">
        <v>26</v>
      </c>
      <c r="E27" s="23"/>
      <c r="F27" s="30">
        <f t="shared" si="1"/>
        <v>0</v>
      </c>
    </row>
    <row r="28" spans="1:6" s="24" customFormat="1" ht="36.9" x14ac:dyDescent="0.55000000000000004">
      <c r="A28" s="27">
        <v>15.2</v>
      </c>
      <c r="B28" s="49" t="s">
        <v>356</v>
      </c>
      <c r="C28" s="27">
        <v>1</v>
      </c>
      <c r="D28" s="47" t="s">
        <v>26</v>
      </c>
      <c r="E28" s="23"/>
      <c r="F28" s="30">
        <f t="shared" si="1"/>
        <v>0</v>
      </c>
    </row>
    <row r="29" spans="1:6" s="24" customFormat="1" ht="24.6" x14ac:dyDescent="0.55000000000000004">
      <c r="A29" s="27">
        <v>15.21</v>
      </c>
      <c r="B29" s="66" t="s">
        <v>357</v>
      </c>
      <c r="C29" s="27"/>
      <c r="D29" s="47"/>
      <c r="E29" s="23"/>
      <c r="F29" s="30"/>
    </row>
    <row r="30" spans="1:6" s="24" customFormat="1" x14ac:dyDescent="0.55000000000000004">
      <c r="A30" s="27">
        <v>15.22</v>
      </c>
      <c r="B30" s="49"/>
      <c r="C30" s="27">
        <v>1</v>
      </c>
      <c r="D30" s="47" t="s">
        <v>26</v>
      </c>
      <c r="E30" s="23"/>
      <c r="F30" s="30">
        <f t="shared" si="1"/>
        <v>0</v>
      </c>
    </row>
    <row r="31" spans="1:6" s="24" customFormat="1" x14ac:dyDescent="0.55000000000000004">
      <c r="A31" s="27">
        <v>15.23</v>
      </c>
      <c r="B31" s="49"/>
      <c r="C31" s="27">
        <v>1</v>
      </c>
      <c r="D31" s="47" t="s">
        <v>26</v>
      </c>
      <c r="E31" s="23"/>
      <c r="F31" s="30">
        <f t="shared" si="1"/>
        <v>0</v>
      </c>
    </row>
    <row r="32" spans="1:6" s="24" customFormat="1" x14ac:dyDescent="0.55000000000000004">
      <c r="A32" s="27">
        <v>15.24</v>
      </c>
      <c r="B32" s="49"/>
      <c r="C32" s="27">
        <v>1</v>
      </c>
      <c r="D32" s="47" t="s">
        <v>26</v>
      </c>
      <c r="E32" s="23"/>
      <c r="F32" s="30">
        <f t="shared" si="1"/>
        <v>0</v>
      </c>
    </row>
    <row r="33" spans="1:6" s="24" customFormat="1" x14ac:dyDescent="0.55000000000000004">
      <c r="A33" s="27">
        <v>15.25</v>
      </c>
      <c r="B33" s="49"/>
      <c r="C33" s="27">
        <v>1</v>
      </c>
      <c r="D33" s="47" t="s">
        <v>26</v>
      </c>
      <c r="E33" s="23"/>
      <c r="F33" s="30">
        <f t="shared" si="1"/>
        <v>0</v>
      </c>
    </row>
    <row r="34" spans="1:6" s="24" customFormat="1" ht="15.6" x14ac:dyDescent="0.55000000000000004">
      <c r="A34" s="27">
        <v>15.26</v>
      </c>
      <c r="B34" s="32" t="s">
        <v>217</v>
      </c>
      <c r="C34" s="43"/>
      <c r="D34" s="43"/>
      <c r="E34" s="33"/>
      <c r="F34" s="34"/>
    </row>
    <row r="35" spans="1:6" s="24" customFormat="1" x14ac:dyDescent="0.55000000000000004">
      <c r="A35" s="27">
        <v>15.27</v>
      </c>
      <c r="B35" s="26" t="s">
        <v>218</v>
      </c>
      <c r="C35" s="27">
        <v>1</v>
      </c>
      <c r="D35" s="27" t="s">
        <v>26</v>
      </c>
      <c r="E35" s="23"/>
      <c r="F35" s="30">
        <f>C35*E35</f>
        <v>0</v>
      </c>
    </row>
    <row r="36" spans="1:6" s="24" customFormat="1" x14ac:dyDescent="0.55000000000000004">
      <c r="A36" s="27"/>
      <c r="B36" s="26"/>
      <c r="C36" s="27"/>
      <c r="D36" s="27"/>
      <c r="E36" s="23"/>
      <c r="F36" s="30"/>
    </row>
    <row r="37" spans="1:6" ht="18.3" x14ac:dyDescent="0.7">
      <c r="A37" s="1"/>
      <c r="B37" s="2"/>
      <c r="C37" s="101" t="s">
        <v>243</v>
      </c>
      <c r="D37" s="101"/>
      <c r="E37" s="101"/>
      <c r="F37" s="12">
        <f>SUM(F9:F36)</f>
        <v>0</v>
      </c>
    </row>
  </sheetData>
  <mergeCells count="7">
    <mergeCell ref="C37:E37"/>
    <mergeCell ref="A1:B4"/>
    <mergeCell ref="C1:F1"/>
    <mergeCell ref="C2:F2"/>
    <mergeCell ref="C3:F3"/>
    <mergeCell ref="C4:F4"/>
    <mergeCell ref="A5:F5"/>
  </mergeCells>
  <phoneticPr fontId="24" type="noConversion"/>
  <pageMargins left="0.70866141732283472" right="0.70866141732283472" top="0.74803149606299213" bottom="0.74803149606299213" header="0.31496062992125984" footer="0.31496062992125984"/>
  <pageSetup paperSize="9" scale="71" fitToHeight="0" orientation="portrait" r:id="rId1"/>
  <headerFooter>
    <oddFooter>&amp;C&amp;P&amp;R&amp;A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F390A-FCEA-44C5-B05F-21F4FC8E8E60}">
  <sheetPr>
    <pageSetUpPr fitToPage="1"/>
  </sheetPr>
  <dimension ref="A1:F17"/>
  <sheetViews>
    <sheetView view="pageLayout" zoomScaleNormal="100" workbookViewId="0">
      <selection activeCell="B8" sqref="B8"/>
    </sheetView>
  </sheetViews>
  <sheetFormatPr defaultRowHeight="14.4" x14ac:dyDescent="0.55000000000000004"/>
  <cols>
    <col min="1" max="1" width="11.5234375" bestFit="1" customWidth="1"/>
    <col min="2" max="2" width="38.41796875" customWidth="1"/>
    <col min="3" max="3" width="13.1015625" customWidth="1"/>
    <col min="4" max="4" width="15.26171875" style="28" customWidth="1"/>
    <col min="5" max="5" width="15.26171875" customWidth="1"/>
    <col min="6" max="6" width="20.62890625" customWidth="1"/>
  </cols>
  <sheetData>
    <row r="1" spans="1:6" ht="19.2" x14ac:dyDescent="0.55000000000000004">
      <c r="A1" s="116"/>
      <c r="B1" s="116"/>
      <c r="C1" s="108" t="s">
        <v>222</v>
      </c>
      <c r="D1" s="108"/>
      <c r="E1" s="108"/>
      <c r="F1" s="108"/>
    </row>
    <row r="2" spans="1:6" ht="19.2" x14ac:dyDescent="0.55000000000000004">
      <c r="A2" s="116"/>
      <c r="B2" s="116"/>
      <c r="C2" s="117" t="s">
        <v>223</v>
      </c>
      <c r="D2" s="117"/>
      <c r="E2" s="117"/>
      <c r="F2" s="117"/>
    </row>
    <row r="3" spans="1:6" ht="19.2" x14ac:dyDescent="0.55000000000000004">
      <c r="A3" s="116"/>
      <c r="B3" s="116"/>
      <c r="C3" s="118" t="s">
        <v>224</v>
      </c>
      <c r="D3" s="118"/>
      <c r="E3" s="118"/>
      <c r="F3" s="118"/>
    </row>
    <row r="4" spans="1:6" ht="19.2" x14ac:dyDescent="0.7">
      <c r="A4" s="116"/>
      <c r="B4" s="116"/>
      <c r="C4" s="119" t="s">
        <v>225</v>
      </c>
      <c r="D4" s="119"/>
      <c r="E4" s="119"/>
      <c r="F4" s="119"/>
    </row>
    <row r="5" spans="1:6" ht="19.2" x14ac:dyDescent="0.55000000000000004">
      <c r="A5" s="100" t="s">
        <v>364</v>
      </c>
      <c r="B5" s="100"/>
      <c r="C5" s="100"/>
      <c r="D5" s="100"/>
      <c r="E5" s="100"/>
      <c r="F5" s="100"/>
    </row>
    <row r="6" spans="1:6" ht="16.8" x14ac:dyDescent="0.55000000000000004">
      <c r="A6" s="7" t="s">
        <v>226</v>
      </c>
      <c r="B6" s="7" t="s">
        <v>0</v>
      </c>
      <c r="C6" s="7" t="s">
        <v>1</v>
      </c>
      <c r="D6" s="7" t="s">
        <v>2</v>
      </c>
      <c r="E6" s="7" t="s">
        <v>3</v>
      </c>
      <c r="F6" s="7" t="s">
        <v>4</v>
      </c>
    </row>
    <row r="7" spans="1:6" s="24" customFormat="1" ht="18.3" x14ac:dyDescent="0.55000000000000004">
      <c r="A7" s="42">
        <v>16</v>
      </c>
      <c r="B7" s="70" t="s">
        <v>350</v>
      </c>
      <c r="C7" s="40"/>
      <c r="D7" s="42"/>
      <c r="E7" s="40"/>
      <c r="F7" s="40"/>
    </row>
    <row r="8" spans="1:6" s="24" customFormat="1" ht="15.6" x14ac:dyDescent="0.55000000000000004">
      <c r="A8" s="27">
        <v>16.010000000000002</v>
      </c>
      <c r="B8" s="71" t="s">
        <v>362</v>
      </c>
      <c r="C8" s="33"/>
      <c r="D8" s="43"/>
      <c r="E8" s="33"/>
      <c r="F8" s="33"/>
    </row>
    <row r="9" spans="1:6" s="24" customFormat="1" ht="100.8" x14ac:dyDescent="0.55000000000000004">
      <c r="A9" s="27">
        <v>16.02</v>
      </c>
      <c r="B9" s="20" t="s">
        <v>363</v>
      </c>
      <c r="C9" s="23"/>
      <c r="D9" s="47" t="s">
        <v>26</v>
      </c>
      <c r="E9" s="23"/>
      <c r="F9" s="30">
        <f>C9*E9</f>
        <v>0</v>
      </c>
    </row>
    <row r="10" spans="1:6" s="24" customFormat="1" x14ac:dyDescent="0.55000000000000004">
      <c r="A10" s="27">
        <v>16.03</v>
      </c>
      <c r="B10" s="20"/>
      <c r="C10" s="23"/>
      <c r="D10" s="47" t="s">
        <v>26</v>
      </c>
      <c r="E10" s="23"/>
      <c r="F10" s="30">
        <f t="shared" ref="F10:F13" si="0">C10*E10</f>
        <v>0</v>
      </c>
    </row>
    <row r="11" spans="1:6" s="24" customFormat="1" x14ac:dyDescent="0.55000000000000004">
      <c r="A11" s="27">
        <v>16.04</v>
      </c>
      <c r="B11" s="20"/>
      <c r="C11" s="23"/>
      <c r="D11" s="47" t="s">
        <v>26</v>
      </c>
      <c r="E11" s="23"/>
      <c r="F11" s="30">
        <f t="shared" si="0"/>
        <v>0</v>
      </c>
    </row>
    <row r="12" spans="1:6" s="24" customFormat="1" x14ac:dyDescent="0.55000000000000004">
      <c r="A12" s="27">
        <v>16.05</v>
      </c>
      <c r="B12" s="20"/>
      <c r="C12" s="23"/>
      <c r="D12" s="47" t="s">
        <v>26</v>
      </c>
      <c r="E12" s="23"/>
      <c r="F12" s="30">
        <f t="shared" si="0"/>
        <v>0</v>
      </c>
    </row>
    <row r="13" spans="1:6" s="24" customFormat="1" x14ac:dyDescent="0.55000000000000004">
      <c r="A13" s="27">
        <v>16.059999999999999</v>
      </c>
      <c r="B13" s="26"/>
      <c r="C13" s="23"/>
      <c r="D13" s="47" t="s">
        <v>26</v>
      </c>
      <c r="E13" s="23"/>
      <c r="F13" s="30">
        <f t="shared" si="0"/>
        <v>0</v>
      </c>
    </row>
    <row r="14" spans="1:6" s="24" customFormat="1" x14ac:dyDescent="0.55000000000000004">
      <c r="A14" s="27">
        <v>16.07</v>
      </c>
      <c r="B14" s="26"/>
      <c r="C14" s="23"/>
      <c r="D14" s="47" t="s">
        <v>26</v>
      </c>
      <c r="E14" s="23"/>
      <c r="F14" s="30">
        <f>C14*E14</f>
        <v>0</v>
      </c>
    </row>
    <row r="15" spans="1:6" s="24" customFormat="1" x14ac:dyDescent="0.55000000000000004">
      <c r="A15" s="27">
        <v>16.079999999999998</v>
      </c>
      <c r="B15" s="26"/>
      <c r="C15" s="23"/>
      <c r="D15" s="47" t="s">
        <v>26</v>
      </c>
      <c r="E15" s="23"/>
      <c r="F15" s="30">
        <f>C15*E15</f>
        <v>0</v>
      </c>
    </row>
    <row r="16" spans="1:6" ht="16.8" x14ac:dyDescent="0.55000000000000004">
      <c r="A16" s="11"/>
      <c r="B16" s="18"/>
      <c r="C16" s="6"/>
      <c r="D16" s="4"/>
      <c r="E16" s="6"/>
      <c r="F16" s="13"/>
    </row>
    <row r="17" spans="1:6" ht="18.3" x14ac:dyDescent="0.7">
      <c r="A17" s="1"/>
      <c r="B17" s="2"/>
      <c r="C17" s="101" t="s">
        <v>243</v>
      </c>
      <c r="D17" s="101"/>
      <c r="E17" s="101"/>
      <c r="F17" s="12">
        <f>SUM(F9:F16)</f>
        <v>0</v>
      </c>
    </row>
  </sheetData>
  <mergeCells count="7">
    <mergeCell ref="C17:E17"/>
    <mergeCell ref="A1:B4"/>
    <mergeCell ref="C1:F1"/>
    <mergeCell ref="C2:F2"/>
    <mergeCell ref="C3:F3"/>
    <mergeCell ref="C4:F4"/>
    <mergeCell ref="A5:F5"/>
  </mergeCells>
  <pageMargins left="0.7" right="0.7" top="0.75" bottom="0.75" header="0.3" footer="0.3"/>
  <pageSetup scale="79" fitToHeight="0" orientation="portrait" r:id="rId1"/>
  <headerFooter>
    <oddFooter>&amp;R16.0 Other Items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B8F81-2895-425D-8048-6D4A6823DC54}">
  <sheetPr>
    <pageSetUpPr fitToPage="1"/>
  </sheetPr>
  <dimension ref="A1:F16"/>
  <sheetViews>
    <sheetView showZeros="0" workbookViewId="0">
      <pane xSplit="6" ySplit="6" topLeftCell="G7" activePane="bottomRight" state="frozen"/>
      <selection activeCell="G26" sqref="G26"/>
      <selection pane="topRight" activeCell="G26" sqref="G26"/>
      <selection pane="bottomLeft" activeCell="G26" sqref="G26"/>
      <selection pane="bottomRight" activeCell="G26" sqref="G26"/>
    </sheetView>
  </sheetViews>
  <sheetFormatPr defaultRowHeight="14.4" x14ac:dyDescent="0.55000000000000004"/>
  <cols>
    <col min="1" max="1" width="11.5234375" bestFit="1" customWidth="1"/>
    <col min="2" max="2" width="38.3671875" customWidth="1"/>
    <col min="3" max="3" width="20.62890625" customWidth="1"/>
    <col min="4" max="4" width="15.26171875" style="28" customWidth="1"/>
    <col min="5" max="5" width="15.26171875" customWidth="1"/>
    <col min="6" max="6" width="20.62890625" customWidth="1"/>
  </cols>
  <sheetData>
    <row r="1" spans="1:6" ht="19.2" x14ac:dyDescent="0.55000000000000004">
      <c r="A1" s="102"/>
      <c r="B1" s="103"/>
      <c r="C1" s="108" t="s">
        <v>222</v>
      </c>
      <c r="D1" s="108"/>
      <c r="E1" s="108"/>
      <c r="F1" s="108"/>
    </row>
    <row r="2" spans="1:6" ht="19.2" x14ac:dyDescent="0.55000000000000004">
      <c r="A2" s="104"/>
      <c r="B2" s="105"/>
      <c r="C2" s="109" t="s">
        <v>223</v>
      </c>
      <c r="D2" s="110"/>
      <c r="E2" s="110"/>
      <c r="F2" s="111"/>
    </row>
    <row r="3" spans="1:6" ht="19.2" x14ac:dyDescent="0.55000000000000004">
      <c r="A3" s="104"/>
      <c r="B3" s="105"/>
      <c r="C3" s="96" t="s">
        <v>224</v>
      </c>
      <c r="D3" s="112"/>
      <c r="E3" s="112"/>
      <c r="F3" s="97"/>
    </row>
    <row r="4" spans="1:6" ht="19.2" x14ac:dyDescent="0.7">
      <c r="A4" s="106"/>
      <c r="B4" s="107"/>
      <c r="C4" s="113" t="s">
        <v>225</v>
      </c>
      <c r="D4" s="114"/>
      <c r="E4" s="114"/>
      <c r="F4" s="115"/>
    </row>
    <row r="5" spans="1:6" ht="19.2" x14ac:dyDescent="0.55000000000000004">
      <c r="A5" s="100" t="s">
        <v>228</v>
      </c>
      <c r="B5" s="100"/>
      <c r="C5" s="100"/>
      <c r="D5" s="100"/>
      <c r="E5" s="100"/>
      <c r="F5" s="100"/>
    </row>
    <row r="6" spans="1:6" ht="16.8" x14ac:dyDescent="0.55000000000000004">
      <c r="A6" s="7" t="s">
        <v>226</v>
      </c>
      <c r="B6" s="21" t="s">
        <v>0</v>
      </c>
      <c r="C6" s="7" t="s">
        <v>1</v>
      </c>
      <c r="D6" s="7" t="s">
        <v>2</v>
      </c>
      <c r="E6" s="7" t="s">
        <v>3</v>
      </c>
      <c r="F6" s="7" t="s">
        <v>4</v>
      </c>
    </row>
    <row r="7" spans="1:6" ht="18.3" x14ac:dyDescent="0.55000000000000004">
      <c r="A7" s="14">
        <v>1</v>
      </c>
      <c r="B7" s="15" t="s">
        <v>5</v>
      </c>
      <c r="C7" s="16"/>
      <c r="D7" s="14"/>
      <c r="E7" s="16"/>
      <c r="F7" s="16"/>
    </row>
    <row r="8" spans="1:6" ht="15.6" x14ac:dyDescent="0.55000000000000004">
      <c r="A8" s="27">
        <v>1.01</v>
      </c>
      <c r="B8" s="9" t="s">
        <v>6</v>
      </c>
      <c r="C8" s="10"/>
      <c r="D8" s="8"/>
      <c r="E8" s="10"/>
      <c r="F8" s="10"/>
    </row>
    <row r="9" spans="1:6" s="24" customFormat="1" ht="86.4" x14ac:dyDescent="0.55000000000000004">
      <c r="A9" s="27">
        <v>1.02</v>
      </c>
      <c r="B9" s="20" t="s">
        <v>301</v>
      </c>
      <c r="C9" s="23"/>
      <c r="D9" s="27" t="s">
        <v>347</v>
      </c>
      <c r="E9" s="23"/>
      <c r="F9" s="29">
        <f t="shared" ref="F9:F14" si="0">C9*E9</f>
        <v>0</v>
      </c>
    </row>
    <row r="10" spans="1:6" s="24" customFormat="1" ht="43.2" x14ac:dyDescent="0.55000000000000004">
      <c r="A10" s="27">
        <v>1.03</v>
      </c>
      <c r="B10" s="20" t="s">
        <v>300</v>
      </c>
      <c r="C10" s="23"/>
      <c r="D10" s="27" t="s">
        <v>347</v>
      </c>
      <c r="E10" s="23"/>
      <c r="F10" s="29">
        <f t="shared" si="0"/>
        <v>0</v>
      </c>
    </row>
    <row r="11" spans="1:6" s="24" customFormat="1" ht="158.4" x14ac:dyDescent="0.55000000000000004">
      <c r="A11" s="27">
        <v>1.04</v>
      </c>
      <c r="B11" s="20" t="s">
        <v>302</v>
      </c>
      <c r="C11" s="23"/>
      <c r="D11" s="27" t="s">
        <v>347</v>
      </c>
      <c r="E11" s="23"/>
      <c r="F11" s="29">
        <f t="shared" si="0"/>
        <v>0</v>
      </c>
    </row>
    <row r="12" spans="1:6" s="24" customFormat="1" ht="72" x14ac:dyDescent="0.55000000000000004">
      <c r="A12" s="27">
        <v>1.05</v>
      </c>
      <c r="B12" s="20" t="s">
        <v>365</v>
      </c>
      <c r="C12" s="23"/>
      <c r="D12" s="27" t="s">
        <v>347</v>
      </c>
      <c r="E12" s="23"/>
      <c r="F12" s="29">
        <f t="shared" ref="F12" si="1">C12*E12</f>
        <v>0</v>
      </c>
    </row>
    <row r="13" spans="1:6" s="24" customFormat="1" ht="28.8" x14ac:dyDescent="0.55000000000000004">
      <c r="A13" s="27">
        <v>1.06</v>
      </c>
      <c r="B13" s="20" t="s">
        <v>345</v>
      </c>
      <c r="C13" s="23"/>
      <c r="D13" s="27" t="s">
        <v>347</v>
      </c>
      <c r="E13" s="23"/>
      <c r="F13" s="29">
        <f t="shared" si="0"/>
        <v>0</v>
      </c>
    </row>
    <row r="14" spans="1:6" s="24" customFormat="1" ht="28.8" x14ac:dyDescent="0.55000000000000004">
      <c r="A14" s="27">
        <v>1.07</v>
      </c>
      <c r="B14" s="20" t="s">
        <v>346</v>
      </c>
      <c r="C14" s="23"/>
      <c r="D14" s="27" t="s">
        <v>347</v>
      </c>
      <c r="E14" s="23"/>
      <c r="F14" s="29">
        <f t="shared" si="0"/>
        <v>0</v>
      </c>
    </row>
    <row r="15" spans="1:6" s="24" customFormat="1" x14ac:dyDescent="0.55000000000000004">
      <c r="A15" s="27"/>
      <c r="B15" s="20"/>
      <c r="C15" s="23"/>
      <c r="D15" s="27"/>
      <c r="E15" s="23"/>
      <c r="F15" s="29"/>
    </row>
    <row r="16" spans="1:6" ht="18.3" x14ac:dyDescent="0.7">
      <c r="A16" s="1"/>
      <c r="B16" s="2"/>
      <c r="C16" s="101" t="s">
        <v>243</v>
      </c>
      <c r="D16" s="101"/>
      <c r="E16" s="101"/>
      <c r="F16" s="12">
        <f>SUM(F9:F15)</f>
        <v>0</v>
      </c>
    </row>
  </sheetData>
  <mergeCells count="7">
    <mergeCell ref="A5:F5"/>
    <mergeCell ref="C16:E16"/>
    <mergeCell ref="A1:B4"/>
    <mergeCell ref="C1:F1"/>
    <mergeCell ref="C2:F2"/>
    <mergeCell ref="C3:F3"/>
    <mergeCell ref="C4:F4"/>
  </mergeCells>
  <pageMargins left="0.70866141732283472" right="0.70866141732283472" top="0.74803149606299213" bottom="0.74803149606299213" header="0.31496062992125984" footer="0.31496062992125984"/>
  <pageSetup paperSize="9" scale="71" fitToHeight="0" orientation="portrait" r:id="rId1"/>
  <headerFooter>
    <oddFooter>&amp;C&amp;P&amp;R&amp;A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EF8DF-0F68-4E20-BF13-E2F5BDA61FF0}">
  <sheetPr>
    <pageSetUpPr fitToPage="1"/>
  </sheetPr>
  <dimension ref="A1:F58"/>
  <sheetViews>
    <sheetView showZeros="0" workbookViewId="0">
      <pane xSplit="6" ySplit="6" topLeftCell="G7" activePane="bottomRight" state="frozen"/>
      <selection activeCell="G26" sqref="G26"/>
      <selection pane="topRight" activeCell="G26" sqref="G26"/>
      <selection pane="bottomLeft" activeCell="G26" sqref="G26"/>
      <selection pane="bottomRight" activeCell="G26" sqref="G26"/>
    </sheetView>
  </sheetViews>
  <sheetFormatPr defaultRowHeight="14.4" x14ac:dyDescent="0.55000000000000004"/>
  <cols>
    <col min="1" max="1" width="11.5234375" bestFit="1" customWidth="1"/>
    <col min="2" max="2" width="37.83984375" bestFit="1" customWidth="1"/>
    <col min="3" max="3" width="20.62890625" customWidth="1"/>
    <col min="4" max="4" width="15.26171875" style="28" customWidth="1"/>
    <col min="5" max="5" width="15.26171875" customWidth="1"/>
    <col min="6" max="6" width="20.62890625" customWidth="1"/>
  </cols>
  <sheetData>
    <row r="1" spans="1:6" ht="19.2" x14ac:dyDescent="0.55000000000000004">
      <c r="A1" s="102"/>
      <c r="B1" s="103"/>
      <c r="C1" s="108" t="s">
        <v>222</v>
      </c>
      <c r="D1" s="108"/>
      <c r="E1" s="108"/>
      <c r="F1" s="108"/>
    </row>
    <row r="2" spans="1:6" ht="19.2" x14ac:dyDescent="0.55000000000000004">
      <c r="A2" s="104"/>
      <c r="B2" s="105"/>
      <c r="C2" s="109" t="s">
        <v>223</v>
      </c>
      <c r="D2" s="110"/>
      <c r="E2" s="110"/>
      <c r="F2" s="111"/>
    </row>
    <row r="3" spans="1:6" ht="19.2" x14ac:dyDescent="0.55000000000000004">
      <c r="A3" s="104"/>
      <c r="B3" s="105"/>
      <c r="C3" s="96" t="s">
        <v>224</v>
      </c>
      <c r="D3" s="112"/>
      <c r="E3" s="112"/>
      <c r="F3" s="97"/>
    </row>
    <row r="4" spans="1:6" ht="19.2" x14ac:dyDescent="0.7">
      <c r="A4" s="106"/>
      <c r="B4" s="107"/>
      <c r="C4" s="113" t="s">
        <v>225</v>
      </c>
      <c r="D4" s="114"/>
      <c r="E4" s="114"/>
      <c r="F4" s="115"/>
    </row>
    <row r="5" spans="1:6" ht="19.2" x14ac:dyDescent="0.55000000000000004">
      <c r="A5" s="100" t="s">
        <v>230</v>
      </c>
      <c r="B5" s="100"/>
      <c r="C5" s="100"/>
      <c r="D5" s="100"/>
      <c r="E5" s="100"/>
      <c r="F5" s="100"/>
    </row>
    <row r="6" spans="1:6" ht="16.8" x14ac:dyDescent="0.55000000000000004">
      <c r="A6" s="7" t="s">
        <v>226</v>
      </c>
      <c r="B6" s="7" t="s">
        <v>0</v>
      </c>
      <c r="C6" s="7" t="s">
        <v>1</v>
      </c>
      <c r="D6" s="7" t="s">
        <v>2</v>
      </c>
      <c r="E6" s="7" t="s">
        <v>3</v>
      </c>
      <c r="F6" s="7" t="s">
        <v>4</v>
      </c>
    </row>
    <row r="7" spans="1:6" ht="18.3" x14ac:dyDescent="0.55000000000000004">
      <c r="A7" s="14">
        <v>2</v>
      </c>
      <c r="B7" s="15" t="s">
        <v>8</v>
      </c>
      <c r="C7" s="16"/>
      <c r="D7" s="14"/>
      <c r="E7" s="16"/>
      <c r="F7" s="16"/>
    </row>
    <row r="8" spans="1:6" s="24" customFormat="1" x14ac:dyDescent="0.55000000000000004">
      <c r="A8" s="27">
        <v>2.0099999999999998</v>
      </c>
      <c r="B8" s="25" t="s">
        <v>348</v>
      </c>
      <c r="C8" s="23"/>
      <c r="D8" s="27"/>
      <c r="E8" s="23"/>
      <c r="F8" s="23"/>
    </row>
    <row r="9" spans="1:6" s="24" customFormat="1" ht="43.2" x14ac:dyDescent="0.55000000000000004">
      <c r="A9" s="27">
        <v>2.02</v>
      </c>
      <c r="B9" s="20" t="s">
        <v>349</v>
      </c>
      <c r="C9" s="23"/>
      <c r="D9" s="27" t="s">
        <v>9</v>
      </c>
      <c r="E9" s="23"/>
      <c r="F9" s="29">
        <f>C9*E9</f>
        <v>0</v>
      </c>
    </row>
    <row r="10" spans="1:6" s="24" customFormat="1" x14ac:dyDescent="0.55000000000000004">
      <c r="A10" s="27">
        <v>2.0299999999999998</v>
      </c>
      <c r="B10" s="25" t="s">
        <v>303</v>
      </c>
      <c r="C10" s="23"/>
      <c r="D10" s="27"/>
      <c r="E10" s="23"/>
      <c r="F10" s="29"/>
    </row>
    <row r="11" spans="1:6" s="24" customFormat="1" x14ac:dyDescent="0.55000000000000004">
      <c r="A11" s="27">
        <v>2.04</v>
      </c>
      <c r="B11" s="20" t="s">
        <v>304</v>
      </c>
      <c r="C11" s="23"/>
      <c r="D11" s="27" t="s">
        <v>9</v>
      </c>
      <c r="E11" s="23"/>
      <c r="F11" s="29">
        <f t="shared" ref="F11:F56" si="0">C11*E11</f>
        <v>0</v>
      </c>
    </row>
    <row r="12" spans="1:6" s="24" customFormat="1" ht="28.8" x14ac:dyDescent="0.55000000000000004">
      <c r="A12" s="27">
        <v>2.0499999999999998</v>
      </c>
      <c r="B12" s="20" t="s">
        <v>305</v>
      </c>
      <c r="C12" s="23"/>
      <c r="D12" s="27" t="s">
        <v>9</v>
      </c>
      <c r="E12" s="23"/>
      <c r="F12" s="29">
        <f t="shared" si="0"/>
        <v>0</v>
      </c>
    </row>
    <row r="13" spans="1:6" s="24" customFormat="1" ht="28.8" x14ac:dyDescent="0.55000000000000004">
      <c r="A13" s="27">
        <v>2.06</v>
      </c>
      <c r="B13" s="20" t="s">
        <v>306</v>
      </c>
      <c r="C13" s="23"/>
      <c r="D13" s="27" t="s">
        <v>9</v>
      </c>
      <c r="E13" s="23"/>
      <c r="F13" s="29">
        <f t="shared" si="0"/>
        <v>0</v>
      </c>
    </row>
    <row r="14" spans="1:6" s="24" customFormat="1" x14ac:dyDescent="0.55000000000000004">
      <c r="A14" s="27">
        <v>2.0699999999999998</v>
      </c>
      <c r="B14" s="20" t="s">
        <v>307</v>
      </c>
      <c r="C14" s="23"/>
      <c r="D14" s="27" t="s">
        <v>9</v>
      </c>
      <c r="E14" s="23"/>
      <c r="F14" s="29">
        <f t="shared" si="0"/>
        <v>0</v>
      </c>
    </row>
    <row r="15" spans="1:6" s="24" customFormat="1" ht="28.8" x14ac:dyDescent="0.55000000000000004">
      <c r="A15" s="27">
        <v>2.08</v>
      </c>
      <c r="B15" s="20" t="s">
        <v>308</v>
      </c>
      <c r="C15" s="23"/>
      <c r="D15" s="27" t="s">
        <v>9</v>
      </c>
      <c r="E15" s="23"/>
      <c r="F15" s="29">
        <f t="shared" si="0"/>
        <v>0</v>
      </c>
    </row>
    <row r="16" spans="1:6" s="24" customFormat="1" ht="28.8" x14ac:dyDescent="0.55000000000000004">
      <c r="A16" s="27">
        <v>2.09</v>
      </c>
      <c r="B16" s="20" t="s">
        <v>309</v>
      </c>
      <c r="C16" s="23"/>
      <c r="D16" s="27" t="s">
        <v>9</v>
      </c>
      <c r="E16" s="23"/>
      <c r="F16" s="29">
        <f t="shared" si="0"/>
        <v>0</v>
      </c>
    </row>
    <row r="17" spans="1:6" s="24" customFormat="1" x14ac:dyDescent="0.55000000000000004">
      <c r="A17" s="27">
        <v>2.1</v>
      </c>
      <c r="B17" s="20" t="s">
        <v>310</v>
      </c>
      <c r="C17" s="23"/>
      <c r="D17" s="27" t="s">
        <v>9</v>
      </c>
      <c r="E17" s="23"/>
      <c r="F17" s="29">
        <f t="shared" si="0"/>
        <v>0</v>
      </c>
    </row>
    <row r="18" spans="1:6" s="24" customFormat="1" x14ac:dyDescent="0.55000000000000004">
      <c r="A18" s="27">
        <v>2.11</v>
      </c>
      <c r="B18" s="20" t="s">
        <v>311</v>
      </c>
      <c r="C18" s="23"/>
      <c r="D18" s="27" t="s">
        <v>9</v>
      </c>
      <c r="E18" s="23"/>
      <c r="F18" s="29">
        <f t="shared" si="0"/>
        <v>0</v>
      </c>
    </row>
    <row r="19" spans="1:6" s="24" customFormat="1" x14ac:dyDescent="0.55000000000000004">
      <c r="A19" s="27">
        <v>2.12</v>
      </c>
      <c r="B19" s="20" t="s">
        <v>312</v>
      </c>
      <c r="C19" s="23"/>
      <c r="D19" s="27" t="s">
        <v>9</v>
      </c>
      <c r="E19" s="23"/>
      <c r="F19" s="29">
        <f t="shared" si="0"/>
        <v>0</v>
      </c>
    </row>
    <row r="20" spans="1:6" s="24" customFormat="1" x14ac:dyDescent="0.55000000000000004">
      <c r="A20" s="27">
        <v>2.13</v>
      </c>
      <c r="B20" s="20"/>
      <c r="C20" s="23"/>
      <c r="D20" s="27"/>
      <c r="E20" s="23"/>
      <c r="F20" s="29"/>
    </row>
    <row r="21" spans="1:6" s="24" customFormat="1" x14ac:dyDescent="0.55000000000000004">
      <c r="A21" s="27">
        <v>2.14</v>
      </c>
      <c r="B21" s="25" t="s">
        <v>313</v>
      </c>
      <c r="C21" s="23"/>
      <c r="D21" s="27"/>
      <c r="E21" s="23"/>
      <c r="F21" s="29"/>
    </row>
    <row r="22" spans="1:6" s="24" customFormat="1" x14ac:dyDescent="0.55000000000000004">
      <c r="A22" s="27">
        <v>2.15</v>
      </c>
      <c r="B22" s="20" t="s">
        <v>314</v>
      </c>
      <c r="C22" s="23"/>
      <c r="D22" s="27" t="s">
        <v>9</v>
      </c>
      <c r="E22" s="23"/>
      <c r="F22" s="29">
        <f t="shared" si="0"/>
        <v>0</v>
      </c>
    </row>
    <row r="23" spans="1:6" s="24" customFormat="1" ht="28.8" x14ac:dyDescent="0.55000000000000004">
      <c r="A23" s="27">
        <v>2.16</v>
      </c>
      <c r="B23" s="20" t="s">
        <v>315</v>
      </c>
      <c r="C23" s="23"/>
      <c r="D23" s="27" t="s">
        <v>9</v>
      </c>
      <c r="E23" s="23"/>
      <c r="F23" s="29">
        <f t="shared" si="0"/>
        <v>0</v>
      </c>
    </row>
    <row r="24" spans="1:6" s="24" customFormat="1" x14ac:dyDescent="0.55000000000000004">
      <c r="A24" s="27">
        <v>2.17</v>
      </c>
      <c r="B24" s="20" t="s">
        <v>316</v>
      </c>
      <c r="C24" s="23"/>
      <c r="D24" s="27" t="s">
        <v>9</v>
      </c>
      <c r="E24" s="23"/>
      <c r="F24" s="29">
        <f t="shared" si="0"/>
        <v>0</v>
      </c>
    </row>
    <row r="25" spans="1:6" s="24" customFormat="1" x14ac:dyDescent="0.55000000000000004">
      <c r="A25" s="27">
        <v>2.1800000000000002</v>
      </c>
      <c r="B25" s="20" t="s">
        <v>317</v>
      </c>
      <c r="C25" s="23"/>
      <c r="D25" s="27" t="s">
        <v>9</v>
      </c>
      <c r="E25" s="23"/>
      <c r="F25" s="29">
        <f t="shared" si="0"/>
        <v>0</v>
      </c>
    </row>
    <row r="26" spans="1:6" s="24" customFormat="1" ht="28.8" x14ac:dyDescent="0.55000000000000004">
      <c r="A26" s="27">
        <v>2.19</v>
      </c>
      <c r="B26" s="20" t="s">
        <v>318</v>
      </c>
      <c r="C26" s="23"/>
      <c r="D26" s="27" t="s">
        <v>9</v>
      </c>
      <c r="E26" s="23"/>
      <c r="F26" s="29">
        <f t="shared" si="0"/>
        <v>0</v>
      </c>
    </row>
    <row r="27" spans="1:6" s="24" customFormat="1" x14ac:dyDescent="0.55000000000000004">
      <c r="A27" s="27">
        <v>2.2000000000000002</v>
      </c>
      <c r="B27" s="20" t="s">
        <v>319</v>
      </c>
      <c r="C27" s="23"/>
      <c r="D27" s="27" t="s">
        <v>9</v>
      </c>
      <c r="E27" s="23"/>
      <c r="F27" s="29">
        <f t="shared" si="0"/>
        <v>0</v>
      </c>
    </row>
    <row r="28" spans="1:6" s="24" customFormat="1" x14ac:dyDescent="0.55000000000000004">
      <c r="A28" s="27">
        <v>2.21</v>
      </c>
      <c r="B28" s="20" t="s">
        <v>320</v>
      </c>
      <c r="C28" s="23"/>
      <c r="D28" s="27" t="s">
        <v>9</v>
      </c>
      <c r="E28" s="23"/>
      <c r="F28" s="29">
        <f t="shared" si="0"/>
        <v>0</v>
      </c>
    </row>
    <row r="29" spans="1:6" s="24" customFormat="1" x14ac:dyDescent="0.55000000000000004">
      <c r="A29" s="27">
        <v>2.2200000000000002</v>
      </c>
      <c r="B29" s="20" t="s">
        <v>321</v>
      </c>
      <c r="C29" s="23"/>
      <c r="D29" s="27" t="s">
        <v>9</v>
      </c>
      <c r="E29" s="23"/>
      <c r="F29" s="29">
        <f t="shared" si="0"/>
        <v>0</v>
      </c>
    </row>
    <row r="30" spans="1:6" s="24" customFormat="1" x14ac:dyDescent="0.55000000000000004">
      <c r="A30" s="27">
        <v>2.23</v>
      </c>
      <c r="B30" s="20" t="s">
        <v>322</v>
      </c>
      <c r="C30" s="23"/>
      <c r="D30" s="27" t="s">
        <v>9</v>
      </c>
      <c r="E30" s="23"/>
      <c r="F30" s="29">
        <f t="shared" si="0"/>
        <v>0</v>
      </c>
    </row>
    <row r="31" spans="1:6" s="24" customFormat="1" x14ac:dyDescent="0.55000000000000004">
      <c r="A31" s="27">
        <v>2.2400000000000002</v>
      </c>
      <c r="B31" s="20" t="s">
        <v>323</v>
      </c>
      <c r="C31" s="23"/>
      <c r="D31" s="27" t="s">
        <v>9</v>
      </c>
      <c r="E31" s="23"/>
      <c r="F31" s="29">
        <f t="shared" si="0"/>
        <v>0</v>
      </c>
    </row>
    <row r="32" spans="1:6" s="24" customFormat="1" x14ac:dyDescent="0.55000000000000004">
      <c r="A32" s="27">
        <v>2.2500000000000102</v>
      </c>
      <c r="B32" s="20" t="s">
        <v>324</v>
      </c>
      <c r="C32" s="23"/>
      <c r="D32" s="27" t="s">
        <v>9</v>
      </c>
      <c r="E32" s="23"/>
      <c r="F32" s="29">
        <f t="shared" si="0"/>
        <v>0</v>
      </c>
    </row>
    <row r="33" spans="1:6" s="24" customFormat="1" x14ac:dyDescent="0.55000000000000004">
      <c r="A33" s="27">
        <v>2.26000000000001</v>
      </c>
      <c r="B33" s="20" t="s">
        <v>325</v>
      </c>
      <c r="C33" s="23"/>
      <c r="D33" s="27" t="s">
        <v>9</v>
      </c>
      <c r="E33" s="23"/>
      <c r="F33" s="29">
        <f t="shared" si="0"/>
        <v>0</v>
      </c>
    </row>
    <row r="34" spans="1:6" s="24" customFormat="1" x14ac:dyDescent="0.55000000000000004">
      <c r="A34" s="27">
        <v>2.2700000000000098</v>
      </c>
      <c r="B34" s="20" t="s">
        <v>326</v>
      </c>
      <c r="C34" s="23"/>
      <c r="D34" s="27" t="s">
        <v>9</v>
      </c>
      <c r="E34" s="23"/>
      <c r="F34" s="29">
        <f t="shared" si="0"/>
        <v>0</v>
      </c>
    </row>
    <row r="35" spans="1:6" s="24" customFormat="1" x14ac:dyDescent="0.55000000000000004">
      <c r="A35" s="27">
        <v>2.28000000000001</v>
      </c>
      <c r="B35" s="20"/>
      <c r="C35" s="23"/>
      <c r="D35" s="27"/>
      <c r="E35" s="23"/>
      <c r="F35" s="29"/>
    </row>
    <row r="36" spans="1:6" s="24" customFormat="1" x14ac:dyDescent="0.55000000000000004">
      <c r="A36" s="27">
        <v>2.2900000000000098</v>
      </c>
      <c r="B36" s="25" t="s">
        <v>327</v>
      </c>
      <c r="C36" s="23"/>
      <c r="D36" s="27"/>
      <c r="E36" s="23"/>
      <c r="F36" s="29"/>
    </row>
    <row r="37" spans="1:6" s="24" customFormat="1" ht="28.8" x14ac:dyDescent="0.55000000000000004">
      <c r="A37" s="27">
        <v>2.30000000000001</v>
      </c>
      <c r="B37" s="20" t="s">
        <v>328</v>
      </c>
      <c r="C37" s="23"/>
      <c r="D37" s="27" t="s">
        <v>9</v>
      </c>
      <c r="E37" s="23"/>
      <c r="F37" s="29">
        <f t="shared" si="0"/>
        <v>0</v>
      </c>
    </row>
    <row r="38" spans="1:6" s="24" customFormat="1" x14ac:dyDescent="0.55000000000000004">
      <c r="A38" s="27">
        <v>2.3100000000000098</v>
      </c>
      <c r="B38" s="20" t="s">
        <v>329</v>
      </c>
      <c r="C38" s="23"/>
      <c r="D38" s="27" t="s">
        <v>9</v>
      </c>
      <c r="E38" s="23"/>
      <c r="F38" s="29">
        <f t="shared" si="0"/>
        <v>0</v>
      </c>
    </row>
    <row r="39" spans="1:6" s="24" customFormat="1" x14ac:dyDescent="0.55000000000000004">
      <c r="A39" s="27">
        <v>2.3200000000000101</v>
      </c>
      <c r="B39" s="20" t="s">
        <v>330</v>
      </c>
      <c r="C39" s="23"/>
      <c r="D39" s="27" t="s">
        <v>9</v>
      </c>
      <c r="E39" s="23"/>
      <c r="F39" s="29">
        <f t="shared" si="0"/>
        <v>0</v>
      </c>
    </row>
    <row r="40" spans="1:6" s="24" customFormat="1" ht="28.8" x14ac:dyDescent="0.55000000000000004">
      <c r="A40" s="27">
        <v>2.3300000000000098</v>
      </c>
      <c r="B40" s="20" t="s">
        <v>331</v>
      </c>
      <c r="C40" s="23"/>
      <c r="D40" s="27" t="s">
        <v>9</v>
      </c>
      <c r="E40" s="23"/>
      <c r="F40" s="29">
        <f t="shared" si="0"/>
        <v>0</v>
      </c>
    </row>
    <row r="41" spans="1:6" s="24" customFormat="1" x14ac:dyDescent="0.55000000000000004">
      <c r="A41" s="27">
        <v>2.3400000000000101</v>
      </c>
      <c r="B41" s="20" t="s">
        <v>332</v>
      </c>
      <c r="C41" s="23"/>
      <c r="D41" s="27" t="s">
        <v>9</v>
      </c>
      <c r="E41" s="23"/>
      <c r="F41" s="29">
        <f t="shared" si="0"/>
        <v>0</v>
      </c>
    </row>
    <row r="42" spans="1:6" s="24" customFormat="1" x14ac:dyDescent="0.55000000000000004">
      <c r="A42" s="27">
        <v>2.3500000000000099</v>
      </c>
      <c r="B42" s="20" t="s">
        <v>325</v>
      </c>
      <c r="C42" s="23"/>
      <c r="D42" s="27" t="s">
        <v>9</v>
      </c>
      <c r="E42" s="23"/>
      <c r="F42" s="29">
        <f t="shared" si="0"/>
        <v>0</v>
      </c>
    </row>
    <row r="43" spans="1:6" s="24" customFormat="1" x14ac:dyDescent="0.55000000000000004">
      <c r="A43" s="27">
        <v>2.3600000000000101</v>
      </c>
      <c r="B43" s="20" t="s">
        <v>333</v>
      </c>
      <c r="C43" s="23"/>
      <c r="D43" s="27" t="s">
        <v>9</v>
      </c>
      <c r="E43" s="23"/>
      <c r="F43" s="29">
        <f t="shared" si="0"/>
        <v>0</v>
      </c>
    </row>
    <row r="44" spans="1:6" s="24" customFormat="1" x14ac:dyDescent="0.55000000000000004">
      <c r="A44" s="27">
        <v>2.3700000000000099</v>
      </c>
      <c r="B44" s="20" t="s">
        <v>334</v>
      </c>
      <c r="C44" s="23"/>
      <c r="D44" s="27" t="s">
        <v>9</v>
      </c>
      <c r="E44" s="23"/>
      <c r="F44" s="29">
        <f t="shared" si="0"/>
        <v>0</v>
      </c>
    </row>
    <row r="45" spans="1:6" s="24" customFormat="1" ht="28.8" x14ac:dyDescent="0.55000000000000004">
      <c r="A45" s="27">
        <v>2.3800000000000101</v>
      </c>
      <c r="B45" s="20" t="s">
        <v>335</v>
      </c>
      <c r="C45" s="23"/>
      <c r="D45" s="27" t="s">
        <v>9</v>
      </c>
      <c r="E45" s="23"/>
      <c r="F45" s="29">
        <f t="shared" si="0"/>
        <v>0</v>
      </c>
    </row>
    <row r="46" spans="1:6" s="24" customFormat="1" x14ac:dyDescent="0.55000000000000004">
      <c r="A46" s="27">
        <v>2.3900000000000099</v>
      </c>
      <c r="B46" s="20"/>
      <c r="C46" s="23"/>
      <c r="D46" s="27"/>
      <c r="E46" s="23"/>
      <c r="F46" s="29"/>
    </row>
    <row r="47" spans="1:6" s="24" customFormat="1" x14ac:dyDescent="0.55000000000000004">
      <c r="A47" s="27">
        <v>2.4000000000000101</v>
      </c>
      <c r="B47" s="25" t="s">
        <v>336</v>
      </c>
      <c r="C47" s="23"/>
      <c r="D47" s="27"/>
      <c r="E47" s="23"/>
      <c r="F47" s="29"/>
    </row>
    <row r="48" spans="1:6" s="24" customFormat="1" x14ac:dyDescent="0.55000000000000004">
      <c r="A48" s="27">
        <v>2.4100000000000099</v>
      </c>
      <c r="B48" s="20" t="s">
        <v>337</v>
      </c>
      <c r="C48" s="23"/>
      <c r="D48" s="27" t="s">
        <v>9</v>
      </c>
      <c r="E48" s="23"/>
      <c r="F48" s="29">
        <f t="shared" si="0"/>
        <v>0</v>
      </c>
    </row>
    <row r="49" spans="1:6" s="24" customFormat="1" x14ac:dyDescent="0.55000000000000004">
      <c r="A49" s="27">
        <v>2.4200000000000101</v>
      </c>
      <c r="B49" s="20" t="s">
        <v>338</v>
      </c>
      <c r="C49" s="23"/>
      <c r="D49" s="27" t="s">
        <v>9</v>
      </c>
      <c r="E49" s="23"/>
      <c r="F49" s="29">
        <f t="shared" si="0"/>
        <v>0</v>
      </c>
    </row>
    <row r="50" spans="1:6" s="24" customFormat="1" x14ac:dyDescent="0.55000000000000004">
      <c r="A50" s="27">
        <v>2.4300000000000099</v>
      </c>
      <c r="B50" s="20" t="s">
        <v>339</v>
      </c>
      <c r="C50" s="23"/>
      <c r="D50" s="27" t="s">
        <v>9</v>
      </c>
      <c r="E50" s="23"/>
      <c r="F50" s="29">
        <f t="shared" si="0"/>
        <v>0</v>
      </c>
    </row>
    <row r="51" spans="1:6" s="24" customFormat="1" x14ac:dyDescent="0.55000000000000004">
      <c r="A51" s="27">
        <v>2.4400000000000102</v>
      </c>
      <c r="B51" s="20" t="s">
        <v>340</v>
      </c>
      <c r="C51" s="23"/>
      <c r="D51" s="27" t="s">
        <v>9</v>
      </c>
      <c r="E51" s="23"/>
      <c r="F51" s="29">
        <f t="shared" si="0"/>
        <v>0</v>
      </c>
    </row>
    <row r="52" spans="1:6" s="24" customFormat="1" x14ac:dyDescent="0.55000000000000004">
      <c r="A52" s="27">
        <v>2.4500000000000099</v>
      </c>
      <c r="B52" s="20"/>
      <c r="C52" s="23"/>
      <c r="D52" s="27"/>
      <c r="E52" s="23"/>
      <c r="F52" s="29"/>
    </row>
    <row r="53" spans="1:6" s="24" customFormat="1" x14ac:dyDescent="0.55000000000000004">
      <c r="A53" s="27">
        <v>2.4600000000000102</v>
      </c>
      <c r="B53" s="25" t="s">
        <v>341</v>
      </c>
      <c r="C53" s="23"/>
      <c r="D53" s="27"/>
      <c r="E53" s="23"/>
      <c r="F53" s="29"/>
    </row>
    <row r="54" spans="1:6" s="24" customFormat="1" x14ac:dyDescent="0.55000000000000004">
      <c r="A54" s="27">
        <v>2.47000000000001</v>
      </c>
      <c r="B54" s="20" t="s">
        <v>342</v>
      </c>
      <c r="C54" s="23"/>
      <c r="D54" s="27" t="s">
        <v>9</v>
      </c>
      <c r="E54" s="23"/>
      <c r="F54" s="29">
        <f t="shared" si="0"/>
        <v>0</v>
      </c>
    </row>
    <row r="55" spans="1:6" s="24" customFormat="1" ht="28.8" x14ac:dyDescent="0.55000000000000004">
      <c r="A55" s="27">
        <v>2.4800000000000102</v>
      </c>
      <c r="B55" s="20" t="s">
        <v>343</v>
      </c>
      <c r="C55" s="23"/>
      <c r="D55" s="27" t="s">
        <v>9</v>
      </c>
      <c r="E55" s="23"/>
      <c r="F55" s="29">
        <f t="shared" si="0"/>
        <v>0</v>
      </c>
    </row>
    <row r="56" spans="1:6" s="24" customFormat="1" x14ac:dyDescent="0.55000000000000004">
      <c r="A56" s="27">
        <v>2.49000000000001</v>
      </c>
      <c r="B56" s="20" t="s">
        <v>344</v>
      </c>
      <c r="C56" s="23"/>
      <c r="D56" s="27" t="s">
        <v>9</v>
      </c>
      <c r="E56" s="23"/>
      <c r="F56" s="29">
        <f t="shared" si="0"/>
        <v>0</v>
      </c>
    </row>
    <row r="57" spans="1:6" s="24" customFormat="1" x14ac:dyDescent="0.55000000000000004">
      <c r="A57" s="27"/>
      <c r="B57" s="26"/>
      <c r="C57" s="23"/>
      <c r="D57" s="27"/>
      <c r="E57" s="23"/>
      <c r="F57" s="23"/>
    </row>
    <row r="58" spans="1:6" ht="18.3" x14ac:dyDescent="0.7">
      <c r="A58" s="1"/>
      <c r="B58" s="2"/>
      <c r="C58" s="101" t="s">
        <v>243</v>
      </c>
      <c r="D58" s="101"/>
      <c r="E58" s="101"/>
      <c r="F58" s="12">
        <f>SUM(F10:F57)</f>
        <v>0</v>
      </c>
    </row>
  </sheetData>
  <mergeCells count="7">
    <mergeCell ref="C58:E58"/>
    <mergeCell ref="A1:B4"/>
    <mergeCell ref="C1:F1"/>
    <mergeCell ref="C2:F2"/>
    <mergeCell ref="C3:F3"/>
    <mergeCell ref="C4:F4"/>
    <mergeCell ref="A5:F5"/>
  </mergeCells>
  <pageMargins left="0.70866141732283472" right="0.70866141732283472" top="0.74803149606299213" bottom="0.74803149606299213" header="0.31496062992125984" footer="0.31496062992125984"/>
  <pageSetup paperSize="9" scale="72" fitToHeight="0" orientation="portrait" r:id="rId1"/>
  <headerFooter>
    <oddFooter>&amp;C&amp;P&amp;R&amp;A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218FD-C41A-4C97-8670-20F17279B9A5}">
  <sheetPr>
    <pageSetUpPr fitToPage="1"/>
  </sheetPr>
  <dimension ref="A1:F24"/>
  <sheetViews>
    <sheetView showZeros="0" workbookViewId="0">
      <pane xSplit="6" ySplit="6" topLeftCell="G7" activePane="bottomRight" state="frozen"/>
      <selection activeCell="G26" sqref="G26"/>
      <selection pane="topRight" activeCell="G26" sqref="G26"/>
      <selection pane="bottomLeft" activeCell="G26" sqref="G26"/>
      <selection pane="bottomRight" activeCell="G26" sqref="G26"/>
    </sheetView>
  </sheetViews>
  <sheetFormatPr defaultRowHeight="14.4" x14ac:dyDescent="0.55000000000000004"/>
  <cols>
    <col min="1" max="1" width="11.5234375" bestFit="1" customWidth="1"/>
    <col min="2" max="2" width="37.89453125" bestFit="1" customWidth="1"/>
    <col min="3" max="3" width="20.62890625" customWidth="1"/>
    <col min="4" max="4" width="15.26171875" style="28" customWidth="1"/>
    <col min="5" max="5" width="15.26171875" customWidth="1"/>
    <col min="6" max="6" width="20.62890625" customWidth="1"/>
  </cols>
  <sheetData>
    <row r="1" spans="1:6" ht="19.2" x14ac:dyDescent="0.55000000000000004">
      <c r="A1" s="102"/>
      <c r="B1" s="103"/>
      <c r="C1" s="108" t="s">
        <v>222</v>
      </c>
      <c r="D1" s="108"/>
      <c r="E1" s="108"/>
      <c r="F1" s="108"/>
    </row>
    <row r="2" spans="1:6" ht="19.2" x14ac:dyDescent="0.55000000000000004">
      <c r="A2" s="104"/>
      <c r="B2" s="105"/>
      <c r="C2" s="109" t="s">
        <v>223</v>
      </c>
      <c r="D2" s="110"/>
      <c r="E2" s="110"/>
      <c r="F2" s="111"/>
    </row>
    <row r="3" spans="1:6" ht="19.2" x14ac:dyDescent="0.55000000000000004">
      <c r="A3" s="104"/>
      <c r="B3" s="105"/>
      <c r="C3" s="96" t="s">
        <v>224</v>
      </c>
      <c r="D3" s="112"/>
      <c r="E3" s="112"/>
      <c r="F3" s="97"/>
    </row>
    <row r="4" spans="1:6" ht="19.2" x14ac:dyDescent="0.7">
      <c r="A4" s="106"/>
      <c r="B4" s="107"/>
      <c r="C4" s="113" t="s">
        <v>225</v>
      </c>
      <c r="D4" s="114"/>
      <c r="E4" s="114"/>
      <c r="F4" s="115"/>
    </row>
    <row r="5" spans="1:6" ht="19.2" x14ac:dyDescent="0.55000000000000004">
      <c r="A5" s="100" t="s">
        <v>231</v>
      </c>
      <c r="B5" s="100"/>
      <c r="C5" s="100"/>
      <c r="D5" s="100"/>
      <c r="E5" s="100"/>
      <c r="F5" s="100"/>
    </row>
    <row r="6" spans="1:6" ht="16.8" x14ac:dyDescent="0.55000000000000004">
      <c r="A6" s="7" t="s">
        <v>226</v>
      </c>
      <c r="B6" s="7" t="s">
        <v>0</v>
      </c>
      <c r="C6" s="7" t="s">
        <v>1</v>
      </c>
      <c r="D6" s="7" t="s">
        <v>2</v>
      </c>
      <c r="E6" s="7" t="s">
        <v>3</v>
      </c>
      <c r="F6" s="7" t="s">
        <v>4</v>
      </c>
    </row>
    <row r="7" spans="1:6" ht="18.3" x14ac:dyDescent="0.55000000000000004">
      <c r="A7" s="14">
        <v>3</v>
      </c>
      <c r="B7" s="15" t="s">
        <v>10</v>
      </c>
      <c r="C7" s="16"/>
      <c r="D7" s="14"/>
      <c r="E7" s="16"/>
      <c r="F7" s="16"/>
    </row>
    <row r="8" spans="1:6" s="24" customFormat="1" ht="43.2" x14ac:dyDescent="0.55000000000000004">
      <c r="A8" s="27">
        <v>3.01</v>
      </c>
      <c r="B8" s="26" t="s">
        <v>11</v>
      </c>
      <c r="C8" s="23"/>
      <c r="D8" s="27" t="s">
        <v>7</v>
      </c>
      <c r="E8" s="23"/>
      <c r="F8" s="30">
        <f t="shared" ref="F8:F22" si="0">C8*E8</f>
        <v>0</v>
      </c>
    </row>
    <row r="9" spans="1:6" s="24" customFormat="1" x14ac:dyDescent="0.55000000000000004">
      <c r="A9" s="27">
        <v>3.02</v>
      </c>
      <c r="B9" s="26" t="s">
        <v>12</v>
      </c>
      <c r="C9" s="23"/>
      <c r="D9" s="27" t="s">
        <v>7</v>
      </c>
      <c r="E9" s="23"/>
      <c r="F9" s="30">
        <f t="shared" si="0"/>
        <v>0</v>
      </c>
    </row>
    <row r="10" spans="1:6" s="24" customFormat="1" ht="28.8" x14ac:dyDescent="0.55000000000000004">
      <c r="A10" s="27">
        <v>3.03</v>
      </c>
      <c r="B10" s="26" t="s">
        <v>13</v>
      </c>
      <c r="C10" s="23"/>
      <c r="D10" s="27" t="s">
        <v>9</v>
      </c>
      <c r="E10" s="23"/>
      <c r="F10" s="30">
        <f t="shared" si="0"/>
        <v>0</v>
      </c>
    </row>
    <row r="11" spans="1:6" s="24" customFormat="1" ht="28.8" x14ac:dyDescent="0.55000000000000004">
      <c r="A11" s="27">
        <v>3.04</v>
      </c>
      <c r="B11" s="26" t="s">
        <v>14</v>
      </c>
      <c r="C11" s="23"/>
      <c r="D11" s="27" t="s">
        <v>9</v>
      </c>
      <c r="E11" s="23"/>
      <c r="F11" s="30">
        <f t="shared" si="0"/>
        <v>0</v>
      </c>
    </row>
    <row r="12" spans="1:6" s="24" customFormat="1" x14ac:dyDescent="0.55000000000000004">
      <c r="A12" s="27">
        <v>3.05</v>
      </c>
      <c r="B12" s="26" t="s">
        <v>15</v>
      </c>
      <c r="C12" s="23"/>
      <c r="D12" s="27" t="s">
        <v>9</v>
      </c>
      <c r="E12" s="23"/>
      <c r="F12" s="30">
        <f t="shared" si="0"/>
        <v>0</v>
      </c>
    </row>
    <row r="13" spans="1:6" s="24" customFormat="1" x14ac:dyDescent="0.55000000000000004">
      <c r="A13" s="27">
        <v>3.06</v>
      </c>
      <c r="B13" s="26" t="s">
        <v>16</v>
      </c>
      <c r="C13" s="23"/>
      <c r="D13" s="27" t="s">
        <v>9</v>
      </c>
      <c r="E13" s="23"/>
      <c r="F13" s="30">
        <f t="shared" si="0"/>
        <v>0</v>
      </c>
    </row>
    <row r="14" spans="1:6" s="24" customFormat="1" ht="28.8" x14ac:dyDescent="0.55000000000000004">
      <c r="A14" s="27">
        <v>3.07</v>
      </c>
      <c r="B14" s="26" t="s">
        <v>17</v>
      </c>
      <c r="C14" s="23"/>
      <c r="D14" s="27" t="s">
        <v>9</v>
      </c>
      <c r="E14" s="23"/>
      <c r="F14" s="30">
        <f t="shared" si="0"/>
        <v>0</v>
      </c>
    </row>
    <row r="15" spans="1:6" s="24" customFormat="1" x14ac:dyDescent="0.55000000000000004">
      <c r="A15" s="27">
        <v>3.08</v>
      </c>
      <c r="B15" s="26" t="s">
        <v>18</v>
      </c>
      <c r="C15" s="23"/>
      <c r="D15" s="27" t="s">
        <v>9</v>
      </c>
      <c r="E15" s="23"/>
      <c r="F15" s="30">
        <f t="shared" si="0"/>
        <v>0</v>
      </c>
    </row>
    <row r="16" spans="1:6" s="24" customFormat="1" x14ac:dyDescent="0.55000000000000004">
      <c r="A16" s="27">
        <v>3.09</v>
      </c>
      <c r="B16" s="26" t="s">
        <v>19</v>
      </c>
      <c r="C16" s="23"/>
      <c r="D16" s="27" t="s">
        <v>9</v>
      </c>
      <c r="E16" s="23"/>
      <c r="F16" s="30">
        <f t="shared" si="0"/>
        <v>0</v>
      </c>
    </row>
    <row r="17" spans="1:6" s="24" customFormat="1" ht="28.8" x14ac:dyDescent="0.55000000000000004">
      <c r="A17" s="27">
        <v>3.1</v>
      </c>
      <c r="B17" s="26" t="s">
        <v>20</v>
      </c>
      <c r="C17" s="23"/>
      <c r="D17" s="27" t="s">
        <v>9</v>
      </c>
      <c r="E17" s="23"/>
      <c r="F17" s="30">
        <f t="shared" si="0"/>
        <v>0</v>
      </c>
    </row>
    <row r="18" spans="1:6" s="24" customFormat="1" ht="28.8" x14ac:dyDescent="0.55000000000000004">
      <c r="A18" s="27">
        <v>3.11</v>
      </c>
      <c r="B18" s="26" t="s">
        <v>21</v>
      </c>
      <c r="C18" s="23"/>
      <c r="D18" s="27" t="s">
        <v>9</v>
      </c>
      <c r="E18" s="23"/>
      <c r="F18" s="30">
        <f t="shared" si="0"/>
        <v>0</v>
      </c>
    </row>
    <row r="19" spans="1:6" s="24" customFormat="1" x14ac:dyDescent="0.55000000000000004">
      <c r="A19" s="27">
        <v>3.12</v>
      </c>
      <c r="B19" s="26" t="s">
        <v>22</v>
      </c>
      <c r="C19" s="23"/>
      <c r="D19" s="27" t="s">
        <v>9</v>
      </c>
      <c r="E19" s="23"/>
      <c r="F19" s="30">
        <f t="shared" si="0"/>
        <v>0</v>
      </c>
    </row>
    <row r="20" spans="1:6" s="24" customFormat="1" x14ac:dyDescent="0.55000000000000004">
      <c r="A20" s="27">
        <v>3.13</v>
      </c>
      <c r="B20" s="26" t="s">
        <v>23</v>
      </c>
      <c r="C20" s="23"/>
      <c r="D20" s="27" t="s">
        <v>7</v>
      </c>
      <c r="E20" s="23"/>
      <c r="F20" s="30">
        <f t="shared" si="0"/>
        <v>0</v>
      </c>
    </row>
    <row r="21" spans="1:6" s="24" customFormat="1" ht="43.2" x14ac:dyDescent="0.55000000000000004">
      <c r="A21" s="27">
        <v>3.14</v>
      </c>
      <c r="B21" s="31" t="s">
        <v>24</v>
      </c>
      <c r="C21" s="23"/>
      <c r="D21" s="27" t="s">
        <v>7</v>
      </c>
      <c r="E21" s="23"/>
      <c r="F21" s="30">
        <f t="shared" si="0"/>
        <v>0</v>
      </c>
    </row>
    <row r="22" spans="1:6" s="24" customFormat="1" x14ac:dyDescent="0.55000000000000004">
      <c r="A22" s="27">
        <v>3.15</v>
      </c>
      <c r="B22" s="26" t="s">
        <v>25</v>
      </c>
      <c r="C22" s="23"/>
      <c r="D22" s="27" t="s">
        <v>26</v>
      </c>
      <c r="E22" s="23"/>
      <c r="F22" s="30">
        <f t="shared" si="0"/>
        <v>0</v>
      </c>
    </row>
    <row r="23" spans="1:6" s="24" customFormat="1" x14ac:dyDescent="0.55000000000000004">
      <c r="A23" s="26"/>
      <c r="B23" s="26"/>
      <c r="C23" s="23"/>
      <c r="D23" s="27"/>
      <c r="E23" s="23"/>
      <c r="F23" s="30"/>
    </row>
    <row r="24" spans="1:6" ht="18.3" x14ac:dyDescent="0.7">
      <c r="A24" s="1"/>
      <c r="B24" s="2"/>
      <c r="C24" s="101" t="s">
        <v>243</v>
      </c>
      <c r="D24" s="101"/>
      <c r="E24" s="101"/>
      <c r="F24" s="12">
        <f>SUM(F8:F23)</f>
        <v>0</v>
      </c>
    </row>
  </sheetData>
  <mergeCells count="7">
    <mergeCell ref="A5:F5"/>
    <mergeCell ref="C24:E24"/>
    <mergeCell ref="A1:B4"/>
    <mergeCell ref="C1:F1"/>
    <mergeCell ref="C2:F2"/>
    <mergeCell ref="C3:F3"/>
    <mergeCell ref="C4:F4"/>
  </mergeCells>
  <pageMargins left="0.70866141732283472" right="0.70866141732283472" top="0.74803149606299213" bottom="0.74803149606299213" header="0.31496062992125984" footer="0.31496062992125984"/>
  <pageSetup paperSize="9" scale="72" fitToHeight="0" orientation="portrait" r:id="rId1"/>
  <headerFooter>
    <oddFooter>&amp;C&amp;P&amp;R&amp;A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06497-F22C-4172-BA2A-FAA121811244}">
  <sheetPr>
    <pageSetUpPr fitToPage="1"/>
  </sheetPr>
  <dimension ref="A1:F37"/>
  <sheetViews>
    <sheetView workbookViewId="0">
      <pane xSplit="6" ySplit="6" topLeftCell="G7" activePane="bottomRight" state="frozen"/>
      <selection activeCell="G26" sqref="G26"/>
      <selection pane="topRight" activeCell="G26" sqref="G26"/>
      <selection pane="bottomLeft" activeCell="G26" sqref="G26"/>
      <selection pane="bottomRight" activeCell="G26" sqref="G26"/>
    </sheetView>
  </sheetViews>
  <sheetFormatPr defaultRowHeight="14.4" x14ac:dyDescent="0.55000000000000004"/>
  <cols>
    <col min="1" max="1" width="11.5234375" bestFit="1" customWidth="1"/>
    <col min="2" max="2" width="38.1015625" bestFit="1" customWidth="1"/>
    <col min="3" max="3" width="20.62890625" customWidth="1"/>
    <col min="4" max="4" width="15.26171875" style="45" customWidth="1"/>
    <col min="5" max="5" width="15.26171875" customWidth="1"/>
    <col min="6" max="6" width="20.62890625" customWidth="1"/>
  </cols>
  <sheetData>
    <row r="1" spans="1:6" ht="19.2" x14ac:dyDescent="0.55000000000000004">
      <c r="A1" s="102"/>
      <c r="B1" s="103"/>
      <c r="C1" s="108" t="s">
        <v>222</v>
      </c>
      <c r="D1" s="108"/>
      <c r="E1" s="108"/>
      <c r="F1" s="108"/>
    </row>
    <row r="2" spans="1:6" ht="19.2" x14ac:dyDescent="0.55000000000000004">
      <c r="A2" s="104"/>
      <c r="B2" s="105"/>
      <c r="C2" s="109" t="s">
        <v>223</v>
      </c>
      <c r="D2" s="110"/>
      <c r="E2" s="110"/>
      <c r="F2" s="111"/>
    </row>
    <row r="3" spans="1:6" ht="19.2" x14ac:dyDescent="0.55000000000000004">
      <c r="A3" s="104"/>
      <c r="B3" s="105"/>
      <c r="C3" s="96" t="s">
        <v>224</v>
      </c>
      <c r="D3" s="112"/>
      <c r="E3" s="112"/>
      <c r="F3" s="97"/>
    </row>
    <row r="4" spans="1:6" ht="19.2" x14ac:dyDescent="0.7">
      <c r="A4" s="106"/>
      <c r="B4" s="107"/>
      <c r="C4" s="113" t="s">
        <v>225</v>
      </c>
      <c r="D4" s="114"/>
      <c r="E4" s="114"/>
      <c r="F4" s="115"/>
    </row>
    <row r="5" spans="1:6" ht="19.2" x14ac:dyDescent="0.55000000000000004">
      <c r="A5" s="100" t="s">
        <v>232</v>
      </c>
      <c r="B5" s="100"/>
      <c r="C5" s="100"/>
      <c r="D5" s="100"/>
      <c r="E5" s="100"/>
      <c r="F5" s="100"/>
    </row>
    <row r="6" spans="1:6" ht="16.8" x14ac:dyDescent="0.55000000000000004">
      <c r="A6" s="7" t="s">
        <v>226</v>
      </c>
      <c r="B6" s="7" t="s">
        <v>0</v>
      </c>
      <c r="C6" s="7" t="s">
        <v>1</v>
      </c>
      <c r="D6" s="39" t="s">
        <v>2</v>
      </c>
      <c r="E6" s="7" t="s">
        <v>3</v>
      </c>
      <c r="F6" s="7" t="s">
        <v>4</v>
      </c>
    </row>
    <row r="7" spans="1:6" ht="18.3" x14ac:dyDescent="0.55000000000000004">
      <c r="A7" s="14"/>
      <c r="B7" s="15" t="s">
        <v>27</v>
      </c>
      <c r="C7" s="16"/>
      <c r="D7" s="42"/>
      <c r="E7" s="16"/>
      <c r="F7" s="16"/>
    </row>
    <row r="8" spans="1:6" ht="15.6" x14ac:dyDescent="0.55000000000000004">
      <c r="A8" s="27">
        <v>4.01</v>
      </c>
      <c r="B8" s="9" t="s">
        <v>28</v>
      </c>
      <c r="C8" s="10"/>
      <c r="D8" s="43"/>
      <c r="E8" s="10"/>
      <c r="F8" s="10"/>
    </row>
    <row r="9" spans="1:6" s="24" customFormat="1" ht="28.8" x14ac:dyDescent="0.55000000000000004">
      <c r="A9" s="27">
        <v>4.0199999999999996</v>
      </c>
      <c r="B9" s="26" t="s">
        <v>29</v>
      </c>
      <c r="C9" s="23"/>
      <c r="D9" s="47" t="s">
        <v>347</v>
      </c>
      <c r="E9" s="23"/>
      <c r="F9" s="30">
        <f>C9*E9</f>
        <v>0</v>
      </c>
    </row>
    <row r="10" spans="1:6" s="24" customFormat="1" x14ac:dyDescent="0.55000000000000004">
      <c r="A10" s="27">
        <v>4.03</v>
      </c>
      <c r="B10" s="26" t="s">
        <v>30</v>
      </c>
      <c r="C10" s="23"/>
      <c r="D10" s="47" t="s">
        <v>347</v>
      </c>
      <c r="E10" s="23"/>
      <c r="F10" s="30">
        <f>C10*E10</f>
        <v>0</v>
      </c>
    </row>
    <row r="11" spans="1:6" s="24" customFormat="1" x14ac:dyDescent="0.55000000000000004">
      <c r="A11" s="27">
        <v>4.04</v>
      </c>
      <c r="B11" s="26" t="s">
        <v>31</v>
      </c>
      <c r="C11" s="23"/>
      <c r="D11" s="47" t="s">
        <v>347</v>
      </c>
      <c r="E11" s="23"/>
      <c r="F11" s="30">
        <f>C11*E11</f>
        <v>0</v>
      </c>
    </row>
    <row r="12" spans="1:6" s="24" customFormat="1" ht="15.6" x14ac:dyDescent="0.55000000000000004">
      <c r="A12" s="27">
        <v>4.05</v>
      </c>
      <c r="B12" s="32" t="s">
        <v>32</v>
      </c>
      <c r="C12" s="33"/>
      <c r="D12" s="43"/>
      <c r="E12" s="33"/>
      <c r="F12" s="34"/>
    </row>
    <row r="13" spans="1:6" s="24" customFormat="1" x14ac:dyDescent="0.55000000000000004">
      <c r="A13" s="27">
        <v>4.0599999999999996</v>
      </c>
      <c r="B13" s="35" t="s">
        <v>33</v>
      </c>
      <c r="C13" s="36"/>
      <c r="D13" s="44"/>
      <c r="E13" s="36"/>
      <c r="F13" s="37"/>
    </row>
    <row r="14" spans="1:6" s="24" customFormat="1" ht="129.6" x14ac:dyDescent="0.55000000000000004">
      <c r="A14" s="27">
        <v>4.07</v>
      </c>
      <c r="B14" s="26" t="s">
        <v>34</v>
      </c>
      <c r="C14" s="23"/>
      <c r="D14" s="27" t="s">
        <v>7</v>
      </c>
      <c r="E14" s="23"/>
      <c r="F14" s="30">
        <f>C14*E14</f>
        <v>0</v>
      </c>
    </row>
    <row r="15" spans="1:6" s="24" customFormat="1" ht="43.2" x14ac:dyDescent="0.55000000000000004">
      <c r="A15" s="27">
        <v>4.08</v>
      </c>
      <c r="B15" s="26" t="s">
        <v>35</v>
      </c>
      <c r="C15" s="23"/>
      <c r="D15" s="27" t="s">
        <v>7</v>
      </c>
      <c r="E15" s="23"/>
      <c r="F15" s="30">
        <f>C15*E15</f>
        <v>0</v>
      </c>
    </row>
    <row r="16" spans="1:6" s="24" customFormat="1" ht="43.2" x14ac:dyDescent="0.55000000000000004">
      <c r="A16" s="27">
        <v>4.09</v>
      </c>
      <c r="B16" s="26" t="s">
        <v>36</v>
      </c>
      <c r="C16" s="23"/>
      <c r="D16" s="27" t="s">
        <v>7</v>
      </c>
      <c r="E16" s="23"/>
      <c r="F16" s="30">
        <f>C16*E16</f>
        <v>0</v>
      </c>
    </row>
    <row r="17" spans="1:6" s="24" customFormat="1" ht="43.2" x14ac:dyDescent="0.55000000000000004">
      <c r="A17" s="27">
        <v>4.0999999999999996</v>
      </c>
      <c r="B17" s="26" t="s">
        <v>37</v>
      </c>
      <c r="C17" s="23"/>
      <c r="D17" s="27" t="s">
        <v>7</v>
      </c>
      <c r="E17" s="23"/>
      <c r="F17" s="30">
        <f>C17*E17</f>
        <v>0</v>
      </c>
    </row>
    <row r="18" spans="1:6" s="24" customFormat="1" ht="15.6" x14ac:dyDescent="0.55000000000000004">
      <c r="A18" s="27">
        <v>4.1100000000000003</v>
      </c>
      <c r="B18" s="32" t="s">
        <v>38</v>
      </c>
      <c r="C18" s="33"/>
      <c r="D18" s="43"/>
      <c r="E18" s="33"/>
      <c r="F18" s="34"/>
    </row>
    <row r="19" spans="1:6" s="24" customFormat="1" ht="28.8" x14ac:dyDescent="0.55000000000000004">
      <c r="A19" s="27">
        <v>4.12</v>
      </c>
      <c r="B19" s="26" t="s">
        <v>39</v>
      </c>
      <c r="C19" s="23"/>
      <c r="D19" s="27" t="s">
        <v>7</v>
      </c>
      <c r="E19" s="23"/>
      <c r="F19" s="30">
        <f>C19*E19</f>
        <v>0</v>
      </c>
    </row>
    <row r="20" spans="1:6" s="24" customFormat="1" x14ac:dyDescent="0.55000000000000004">
      <c r="A20" s="27">
        <v>4.13</v>
      </c>
      <c r="B20" s="26" t="s">
        <v>40</v>
      </c>
      <c r="C20" s="23"/>
      <c r="D20" s="27" t="s">
        <v>9</v>
      </c>
      <c r="E20" s="23"/>
      <c r="F20" s="30">
        <f>C20*E20</f>
        <v>0</v>
      </c>
    </row>
    <row r="21" spans="1:6" s="24" customFormat="1" ht="16.8" x14ac:dyDescent="0.55000000000000004">
      <c r="A21" s="27">
        <v>4.1399999999999997</v>
      </c>
      <c r="B21" s="38" t="s">
        <v>41</v>
      </c>
      <c r="C21" s="33"/>
      <c r="D21" s="43"/>
      <c r="E21" s="33"/>
      <c r="F21" s="34"/>
    </row>
    <row r="22" spans="1:6" s="24" customFormat="1" ht="28.8" x14ac:dyDescent="0.55000000000000004">
      <c r="A22" s="27">
        <v>4.1500000000000004</v>
      </c>
      <c r="B22" s="26" t="s">
        <v>42</v>
      </c>
      <c r="C22" s="23"/>
      <c r="D22" s="27" t="s">
        <v>7</v>
      </c>
      <c r="E22" s="23"/>
      <c r="F22" s="30">
        <f>C22*E22</f>
        <v>0</v>
      </c>
    </row>
    <row r="23" spans="1:6" s="24" customFormat="1" ht="15.6" x14ac:dyDescent="0.55000000000000004">
      <c r="A23" s="27">
        <v>4.16</v>
      </c>
      <c r="B23" s="32" t="s">
        <v>43</v>
      </c>
      <c r="C23" s="33"/>
      <c r="D23" s="43"/>
      <c r="E23" s="33"/>
      <c r="F23" s="34"/>
    </row>
    <row r="24" spans="1:6" s="24" customFormat="1" ht="28.8" x14ac:dyDescent="0.55000000000000004">
      <c r="A24" s="27">
        <v>4.17</v>
      </c>
      <c r="B24" s="26" t="s">
        <v>44</v>
      </c>
      <c r="C24" s="23"/>
      <c r="D24" s="27" t="s">
        <v>45</v>
      </c>
      <c r="E24" s="23"/>
      <c r="F24" s="30">
        <f>C24*E24</f>
        <v>0</v>
      </c>
    </row>
    <row r="25" spans="1:6" s="24" customFormat="1" x14ac:dyDescent="0.55000000000000004">
      <c r="A25" s="27">
        <v>4.18</v>
      </c>
      <c r="B25" s="26" t="s">
        <v>46</v>
      </c>
      <c r="C25" s="23"/>
      <c r="D25" s="27" t="s">
        <v>45</v>
      </c>
      <c r="E25" s="23"/>
      <c r="F25" s="30">
        <f>C25*E25</f>
        <v>0</v>
      </c>
    </row>
    <row r="26" spans="1:6" s="24" customFormat="1" ht="31.2" x14ac:dyDescent="0.55000000000000004">
      <c r="A26" s="27">
        <v>4.1900000000000004</v>
      </c>
      <c r="B26" s="32" t="s">
        <v>47</v>
      </c>
      <c r="C26" s="33"/>
      <c r="D26" s="43"/>
      <c r="E26" s="33"/>
      <c r="F26" s="34"/>
    </row>
    <row r="27" spans="1:6" s="24" customFormat="1" x14ac:dyDescent="0.55000000000000004">
      <c r="A27" s="27">
        <v>4.2</v>
      </c>
      <c r="B27" s="26" t="s">
        <v>48</v>
      </c>
      <c r="C27" s="23"/>
      <c r="D27" s="27" t="s">
        <v>45</v>
      </c>
      <c r="E27" s="23"/>
      <c r="F27" s="30">
        <f>C27*E27</f>
        <v>0</v>
      </c>
    </row>
    <row r="28" spans="1:6" s="24" customFormat="1" x14ac:dyDescent="0.55000000000000004">
      <c r="A28" s="27">
        <v>4.21</v>
      </c>
      <c r="B28" s="26" t="s">
        <v>49</v>
      </c>
      <c r="C28" s="23"/>
      <c r="D28" s="27" t="s">
        <v>7</v>
      </c>
      <c r="E28" s="23"/>
      <c r="F28" s="30">
        <f>C28*E28</f>
        <v>0</v>
      </c>
    </row>
    <row r="29" spans="1:6" s="24" customFormat="1" x14ac:dyDescent="0.55000000000000004">
      <c r="A29" s="27">
        <v>4.22</v>
      </c>
      <c r="B29" s="26" t="s">
        <v>50</v>
      </c>
      <c r="C29" s="23"/>
      <c r="D29" s="27" t="s">
        <v>45</v>
      </c>
      <c r="E29" s="23"/>
      <c r="F29" s="30">
        <f>C29*E29</f>
        <v>0</v>
      </c>
    </row>
    <row r="30" spans="1:6" s="24" customFormat="1" ht="28.8" x14ac:dyDescent="0.55000000000000004">
      <c r="A30" s="27">
        <v>4.2300000000000004</v>
      </c>
      <c r="B30" s="26" t="s">
        <v>51</v>
      </c>
      <c r="C30" s="23"/>
      <c r="D30" s="27" t="s">
        <v>45</v>
      </c>
      <c r="E30" s="23"/>
      <c r="F30" s="30">
        <f>C30*E30</f>
        <v>0</v>
      </c>
    </row>
    <row r="31" spans="1:6" s="24" customFormat="1" ht="15.6" x14ac:dyDescent="0.55000000000000004">
      <c r="A31" s="27">
        <v>4.2399999999999904</v>
      </c>
      <c r="B31" s="32" t="s">
        <v>52</v>
      </c>
      <c r="C31" s="33"/>
      <c r="D31" s="43"/>
      <c r="E31" s="33"/>
      <c r="F31" s="34"/>
    </row>
    <row r="32" spans="1:6" s="24" customFormat="1" ht="28.8" x14ac:dyDescent="0.55000000000000004">
      <c r="A32" s="27">
        <v>4.2499999999999902</v>
      </c>
      <c r="B32" s="26" t="s">
        <v>53</v>
      </c>
      <c r="C32" s="23"/>
      <c r="D32" s="27" t="s">
        <v>45</v>
      </c>
      <c r="E32" s="23"/>
      <c r="F32" s="30">
        <f>C32*E32</f>
        <v>0</v>
      </c>
    </row>
    <row r="33" spans="1:6" s="24" customFormat="1" ht="15.6" x14ac:dyDescent="0.55000000000000004">
      <c r="A33" s="27">
        <v>4.25999999999999</v>
      </c>
      <c r="B33" s="32" t="s">
        <v>54</v>
      </c>
      <c r="C33" s="33"/>
      <c r="D33" s="43"/>
      <c r="E33" s="33"/>
      <c r="F33" s="34"/>
    </row>
    <row r="34" spans="1:6" s="24" customFormat="1" x14ac:dyDescent="0.55000000000000004">
      <c r="A34" s="27">
        <v>4.2699999999999898</v>
      </c>
      <c r="B34" s="26" t="s">
        <v>55</v>
      </c>
      <c r="C34" s="23"/>
      <c r="D34" s="27" t="s">
        <v>45</v>
      </c>
      <c r="E34" s="23"/>
      <c r="F34" s="30">
        <f>C34*E34</f>
        <v>0</v>
      </c>
    </row>
    <row r="35" spans="1:6" s="24" customFormat="1" x14ac:dyDescent="0.55000000000000004">
      <c r="A35" s="27">
        <v>4.2799999999999896</v>
      </c>
      <c r="B35" s="26" t="s">
        <v>56</v>
      </c>
      <c r="C35" s="23"/>
      <c r="D35" s="27" t="s">
        <v>45</v>
      </c>
      <c r="E35" s="23"/>
      <c r="F35" s="30">
        <f>C35*E35</f>
        <v>0</v>
      </c>
    </row>
    <row r="36" spans="1:6" x14ac:dyDescent="0.55000000000000004">
      <c r="A36" s="11"/>
      <c r="B36" s="11"/>
      <c r="C36" s="6"/>
      <c r="D36" s="27"/>
      <c r="E36" s="6"/>
      <c r="F36" s="13"/>
    </row>
    <row r="37" spans="1:6" ht="18.3" x14ac:dyDescent="0.7">
      <c r="A37" s="1"/>
      <c r="B37" s="2"/>
      <c r="C37" s="101" t="s">
        <v>243</v>
      </c>
      <c r="D37" s="101"/>
      <c r="E37" s="101"/>
      <c r="F37" s="12">
        <f>SUM(F9:F36)</f>
        <v>0</v>
      </c>
    </row>
  </sheetData>
  <mergeCells count="7">
    <mergeCell ref="C37:E37"/>
    <mergeCell ref="A1:B4"/>
    <mergeCell ref="C1:F1"/>
    <mergeCell ref="C2:F2"/>
    <mergeCell ref="C3:F3"/>
    <mergeCell ref="C4:F4"/>
    <mergeCell ref="A5:F5"/>
  </mergeCells>
  <pageMargins left="0.70866141732283472" right="0.70866141732283472" top="0.74803149606299213" bottom="0.74803149606299213" header="0.31496062992125984" footer="0.31496062992125984"/>
  <pageSetup paperSize="9" scale="71" fitToHeight="0" orientation="portrait" r:id="rId1"/>
  <headerFooter>
    <oddFooter>&amp;C&amp;P&amp;R&amp;A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267AE-5DE7-4DD2-BE29-914B12E6FDF3}">
  <sheetPr>
    <pageSetUpPr fitToPage="1"/>
  </sheetPr>
  <dimension ref="A1:F33"/>
  <sheetViews>
    <sheetView showZeros="0" zoomScale="85" zoomScaleNormal="85" workbookViewId="0">
      <pane xSplit="6" ySplit="6" topLeftCell="G12" activePane="bottomRight" state="frozen"/>
      <selection activeCell="G26" sqref="G26"/>
      <selection pane="topRight" activeCell="G26" sqref="G26"/>
      <selection pane="bottomLeft" activeCell="G26" sqref="G26"/>
      <selection pane="bottomRight" activeCell="G26" sqref="G26"/>
    </sheetView>
  </sheetViews>
  <sheetFormatPr defaultRowHeight="14.4" x14ac:dyDescent="0.55000000000000004"/>
  <cols>
    <col min="1" max="1" width="11.5234375" bestFit="1" customWidth="1"/>
    <col min="2" max="2" width="38.9453125" bestFit="1" customWidth="1"/>
    <col min="3" max="3" width="20.62890625" customWidth="1"/>
    <col min="4" max="4" width="15.26171875" style="28" customWidth="1"/>
    <col min="5" max="5" width="15.26171875" customWidth="1"/>
    <col min="6" max="6" width="20.62890625" customWidth="1"/>
  </cols>
  <sheetData>
    <row r="1" spans="1:6" ht="19.2" x14ac:dyDescent="0.55000000000000004">
      <c r="A1" s="102"/>
      <c r="B1" s="103"/>
      <c r="C1" s="108" t="s">
        <v>222</v>
      </c>
      <c r="D1" s="108"/>
      <c r="E1" s="108"/>
      <c r="F1" s="108"/>
    </row>
    <row r="2" spans="1:6" ht="19.2" x14ac:dyDescent="0.55000000000000004">
      <c r="A2" s="104"/>
      <c r="B2" s="105"/>
      <c r="C2" s="109" t="s">
        <v>223</v>
      </c>
      <c r="D2" s="110"/>
      <c r="E2" s="110"/>
      <c r="F2" s="111"/>
    </row>
    <row r="3" spans="1:6" ht="19.2" x14ac:dyDescent="0.55000000000000004">
      <c r="A3" s="104"/>
      <c r="B3" s="105"/>
      <c r="C3" s="96" t="s">
        <v>224</v>
      </c>
      <c r="D3" s="112"/>
      <c r="E3" s="112"/>
      <c r="F3" s="97"/>
    </row>
    <row r="4" spans="1:6" ht="19.2" x14ac:dyDescent="0.7">
      <c r="A4" s="106"/>
      <c r="B4" s="107"/>
      <c r="C4" s="113" t="s">
        <v>225</v>
      </c>
      <c r="D4" s="114"/>
      <c r="E4" s="114"/>
      <c r="F4" s="115"/>
    </row>
    <row r="5" spans="1:6" ht="19.2" x14ac:dyDescent="0.55000000000000004">
      <c r="A5" s="100" t="s">
        <v>233</v>
      </c>
      <c r="B5" s="100"/>
      <c r="C5" s="100"/>
      <c r="D5" s="100"/>
      <c r="E5" s="100"/>
      <c r="F5" s="100"/>
    </row>
    <row r="6" spans="1:6" ht="16.8" x14ac:dyDescent="0.55000000000000004">
      <c r="A6" s="7" t="s">
        <v>226</v>
      </c>
      <c r="B6" s="21" t="s">
        <v>0</v>
      </c>
      <c r="C6" s="7" t="s">
        <v>1</v>
      </c>
      <c r="D6" s="7" t="s">
        <v>2</v>
      </c>
      <c r="E6" s="7" t="s">
        <v>3</v>
      </c>
      <c r="F6" s="7" t="s">
        <v>4</v>
      </c>
    </row>
    <row r="7" spans="1:6" s="24" customFormat="1" ht="18.3" x14ac:dyDescent="0.55000000000000004">
      <c r="A7" s="42">
        <v>5</v>
      </c>
      <c r="B7" s="41" t="s">
        <v>57</v>
      </c>
      <c r="C7" s="40"/>
      <c r="D7" s="42"/>
      <c r="E7" s="40"/>
      <c r="F7" s="40"/>
    </row>
    <row r="8" spans="1:6" s="24" customFormat="1" ht="15.6" x14ac:dyDescent="0.55000000000000004">
      <c r="A8" s="27">
        <v>5.01</v>
      </c>
      <c r="B8" s="32" t="s">
        <v>28</v>
      </c>
      <c r="C8" s="33"/>
      <c r="D8" s="43"/>
      <c r="E8" s="33"/>
      <c r="F8" s="33"/>
    </row>
    <row r="9" spans="1:6" s="24" customFormat="1" x14ac:dyDescent="0.55000000000000004">
      <c r="A9" s="27">
        <v>5.0199999999999996</v>
      </c>
      <c r="B9" s="26" t="s">
        <v>58</v>
      </c>
      <c r="C9" s="23"/>
      <c r="D9" s="47" t="s">
        <v>347</v>
      </c>
      <c r="E9" s="23"/>
      <c r="F9" s="30">
        <f>C9*E9</f>
        <v>0</v>
      </c>
    </row>
    <row r="10" spans="1:6" s="24" customFormat="1" x14ac:dyDescent="0.55000000000000004">
      <c r="A10" s="27">
        <v>5.03</v>
      </c>
      <c r="B10" s="26" t="s">
        <v>31</v>
      </c>
      <c r="C10" s="23"/>
      <c r="D10" s="47" t="s">
        <v>347</v>
      </c>
      <c r="E10" s="23"/>
      <c r="F10" s="30">
        <f>C10*E10</f>
        <v>0</v>
      </c>
    </row>
    <row r="11" spans="1:6" s="24" customFormat="1" x14ac:dyDescent="0.55000000000000004">
      <c r="A11" s="27">
        <v>5.04</v>
      </c>
      <c r="B11" s="26" t="s">
        <v>59</v>
      </c>
      <c r="C11" s="23"/>
      <c r="D11" s="47" t="s">
        <v>347</v>
      </c>
      <c r="E11" s="23"/>
      <c r="F11" s="30">
        <f>C11*E11</f>
        <v>0</v>
      </c>
    </row>
    <row r="12" spans="1:6" s="24" customFormat="1" ht="28.8" x14ac:dyDescent="0.55000000000000004">
      <c r="A12" s="27">
        <v>5.05</v>
      </c>
      <c r="B12" s="26" t="s">
        <v>60</v>
      </c>
      <c r="C12" s="23"/>
      <c r="D12" s="47" t="s">
        <v>347</v>
      </c>
      <c r="E12" s="23"/>
      <c r="F12" s="30">
        <f>C12*E12</f>
        <v>0</v>
      </c>
    </row>
    <row r="13" spans="1:6" s="24" customFormat="1" ht="15.6" x14ac:dyDescent="0.55000000000000004">
      <c r="A13" s="27">
        <v>5.0599999999999996</v>
      </c>
      <c r="B13" s="32" t="s">
        <v>61</v>
      </c>
      <c r="C13" s="33"/>
      <c r="D13" s="43"/>
      <c r="E13" s="33"/>
      <c r="F13" s="34"/>
    </row>
    <row r="14" spans="1:6" s="24" customFormat="1" x14ac:dyDescent="0.55000000000000004">
      <c r="A14" s="27">
        <v>5.07</v>
      </c>
      <c r="B14" s="35" t="s">
        <v>62</v>
      </c>
      <c r="C14" s="36"/>
      <c r="D14" s="44"/>
      <c r="E14" s="36"/>
      <c r="F14" s="37"/>
    </row>
    <row r="15" spans="1:6" s="24" customFormat="1" ht="72" x14ac:dyDescent="0.55000000000000004">
      <c r="A15" s="27">
        <v>5.08</v>
      </c>
      <c r="B15" s="26" t="s">
        <v>63</v>
      </c>
      <c r="C15" s="23"/>
      <c r="D15" s="27" t="s">
        <v>9</v>
      </c>
      <c r="E15" s="23"/>
      <c r="F15" s="30">
        <f t="shared" ref="F15:F21" si="0">C15*E15</f>
        <v>0</v>
      </c>
    </row>
    <row r="16" spans="1:6" s="24" customFormat="1" ht="28.8" x14ac:dyDescent="0.55000000000000004">
      <c r="A16" s="27">
        <v>5.09</v>
      </c>
      <c r="B16" s="26" t="s">
        <v>64</v>
      </c>
      <c r="C16" s="23"/>
      <c r="D16" s="27" t="s">
        <v>9</v>
      </c>
      <c r="E16" s="23"/>
      <c r="F16" s="30">
        <f t="shared" si="0"/>
        <v>0</v>
      </c>
    </row>
    <row r="17" spans="1:6" s="24" customFormat="1" ht="57.6" x14ac:dyDescent="0.55000000000000004">
      <c r="A17" s="27">
        <v>5.0999999999999996</v>
      </c>
      <c r="B17" s="26" t="s">
        <v>65</v>
      </c>
      <c r="C17" s="23"/>
      <c r="D17" s="27" t="s">
        <v>9</v>
      </c>
      <c r="E17" s="23"/>
      <c r="F17" s="30">
        <f t="shared" si="0"/>
        <v>0</v>
      </c>
    </row>
    <row r="18" spans="1:6" s="24" customFormat="1" x14ac:dyDescent="0.55000000000000004">
      <c r="A18" s="27">
        <v>5.1100000000000003</v>
      </c>
      <c r="B18" s="26" t="s">
        <v>66</v>
      </c>
      <c r="C18" s="23"/>
      <c r="D18" s="27" t="s">
        <v>9</v>
      </c>
      <c r="E18" s="23"/>
      <c r="F18" s="30">
        <f t="shared" si="0"/>
        <v>0</v>
      </c>
    </row>
    <row r="19" spans="1:6" s="24" customFormat="1" ht="57.6" x14ac:dyDescent="0.55000000000000004">
      <c r="A19" s="27">
        <v>5.12</v>
      </c>
      <c r="B19" s="26" t="s">
        <v>67</v>
      </c>
      <c r="C19" s="23"/>
      <c r="D19" s="27" t="s">
        <v>9</v>
      </c>
      <c r="E19" s="23"/>
      <c r="F19" s="30">
        <f t="shared" si="0"/>
        <v>0</v>
      </c>
    </row>
    <row r="20" spans="1:6" s="24" customFormat="1" ht="57.6" x14ac:dyDescent="0.55000000000000004">
      <c r="A20" s="27">
        <v>5.13</v>
      </c>
      <c r="B20" s="26" t="s">
        <v>68</v>
      </c>
      <c r="C20" s="23"/>
      <c r="D20" s="27" t="s">
        <v>9</v>
      </c>
      <c r="E20" s="23"/>
      <c r="F20" s="30">
        <f t="shared" si="0"/>
        <v>0</v>
      </c>
    </row>
    <row r="21" spans="1:6" s="24" customFormat="1" ht="33.6" x14ac:dyDescent="0.55000000000000004">
      <c r="A21" s="27">
        <v>5.14</v>
      </c>
      <c r="B21" s="46" t="s">
        <v>69</v>
      </c>
      <c r="C21" s="23"/>
      <c r="D21" s="27" t="s">
        <v>9</v>
      </c>
      <c r="E21" s="23"/>
      <c r="F21" s="30">
        <f t="shared" si="0"/>
        <v>0</v>
      </c>
    </row>
    <row r="22" spans="1:6" s="24" customFormat="1" x14ac:dyDescent="0.55000000000000004">
      <c r="A22" s="27">
        <v>5.15</v>
      </c>
      <c r="B22" s="35" t="s">
        <v>70</v>
      </c>
      <c r="C22" s="36"/>
      <c r="D22" s="44"/>
      <c r="E22" s="36"/>
      <c r="F22" s="37"/>
    </row>
    <row r="23" spans="1:6" s="24" customFormat="1" ht="86.4" x14ac:dyDescent="0.55000000000000004">
      <c r="A23" s="27">
        <v>5.16</v>
      </c>
      <c r="B23" s="26" t="s">
        <v>71</v>
      </c>
      <c r="C23" s="23"/>
      <c r="D23" s="27" t="s">
        <v>9</v>
      </c>
      <c r="E23" s="23"/>
      <c r="F23" s="30">
        <f>C23*E23</f>
        <v>0</v>
      </c>
    </row>
    <row r="24" spans="1:6" s="24" customFormat="1" x14ac:dyDescent="0.55000000000000004">
      <c r="A24" s="27">
        <v>5.17</v>
      </c>
      <c r="B24" s="26" t="s">
        <v>72</v>
      </c>
      <c r="C24" s="23"/>
      <c r="D24" s="27" t="s">
        <v>9</v>
      </c>
      <c r="E24" s="23"/>
      <c r="F24" s="30">
        <f>C24*E24</f>
        <v>0</v>
      </c>
    </row>
    <row r="25" spans="1:6" s="24" customFormat="1" x14ac:dyDescent="0.55000000000000004">
      <c r="A25" s="27">
        <v>5.18</v>
      </c>
      <c r="B25" s="35" t="s">
        <v>73</v>
      </c>
      <c r="C25" s="36"/>
      <c r="D25" s="44"/>
      <c r="E25" s="36"/>
      <c r="F25" s="37"/>
    </row>
    <row r="26" spans="1:6" s="24" customFormat="1" ht="72" x14ac:dyDescent="0.55000000000000004">
      <c r="A26" s="27">
        <v>5.19</v>
      </c>
      <c r="B26" s="26" t="s">
        <v>74</v>
      </c>
      <c r="C26" s="23"/>
      <c r="D26" s="27" t="s">
        <v>9</v>
      </c>
      <c r="E26" s="23"/>
      <c r="F26" s="30">
        <f>C26*E26</f>
        <v>0</v>
      </c>
    </row>
    <row r="27" spans="1:6" s="24" customFormat="1" x14ac:dyDescent="0.55000000000000004">
      <c r="A27" s="27">
        <v>5.2</v>
      </c>
      <c r="B27" s="26" t="s">
        <v>75</v>
      </c>
      <c r="C27" s="23"/>
      <c r="D27" s="27" t="s">
        <v>9</v>
      </c>
      <c r="E27" s="23"/>
      <c r="F27" s="30">
        <f>C27*E27</f>
        <v>0</v>
      </c>
    </row>
    <row r="28" spans="1:6" s="24" customFormat="1" x14ac:dyDescent="0.55000000000000004">
      <c r="A28" s="27">
        <v>5.21</v>
      </c>
      <c r="B28" s="35" t="s">
        <v>76</v>
      </c>
      <c r="C28" s="36"/>
      <c r="D28" s="44"/>
      <c r="E28" s="36"/>
      <c r="F28" s="37"/>
    </row>
    <row r="29" spans="1:6" s="24" customFormat="1" ht="72" x14ac:dyDescent="0.55000000000000004">
      <c r="A29" s="27">
        <v>5.22</v>
      </c>
      <c r="B29" s="26" t="s">
        <v>77</v>
      </c>
      <c r="C29" s="23"/>
      <c r="D29" s="27" t="s">
        <v>9</v>
      </c>
      <c r="E29" s="23"/>
      <c r="F29" s="30">
        <f>C29*E29</f>
        <v>0</v>
      </c>
    </row>
    <row r="30" spans="1:6" s="24" customFormat="1" ht="57.6" x14ac:dyDescent="0.55000000000000004">
      <c r="A30" s="27">
        <v>5.23</v>
      </c>
      <c r="B30" s="26" t="s">
        <v>78</v>
      </c>
      <c r="C30" s="23"/>
      <c r="D30" s="27" t="s">
        <v>9</v>
      </c>
      <c r="E30" s="23"/>
      <c r="F30" s="30">
        <f>C30*E30</f>
        <v>0</v>
      </c>
    </row>
    <row r="31" spans="1:6" s="24" customFormat="1" ht="28.8" x14ac:dyDescent="0.55000000000000004">
      <c r="A31" s="27">
        <v>5.2399999999999904</v>
      </c>
      <c r="B31" s="26" t="s">
        <v>79</v>
      </c>
      <c r="C31" s="23"/>
      <c r="D31" s="27" t="s">
        <v>9</v>
      </c>
      <c r="E31" s="23"/>
      <c r="F31" s="30">
        <f>C31*E31</f>
        <v>0</v>
      </c>
    </row>
    <row r="32" spans="1:6" x14ac:dyDescent="0.55000000000000004">
      <c r="A32" s="11"/>
      <c r="B32" s="11"/>
      <c r="C32" s="6"/>
      <c r="D32" s="4"/>
      <c r="E32" s="6"/>
      <c r="F32" s="6"/>
    </row>
    <row r="33" spans="1:6" ht="18.3" x14ac:dyDescent="0.7">
      <c r="A33" s="1"/>
      <c r="B33" s="2"/>
      <c r="C33" s="101" t="s">
        <v>243</v>
      </c>
      <c r="D33" s="101"/>
      <c r="E33" s="101"/>
      <c r="F33" s="3">
        <f>SUM(F9:F32)</f>
        <v>0</v>
      </c>
    </row>
  </sheetData>
  <mergeCells count="7">
    <mergeCell ref="C33:E33"/>
    <mergeCell ref="A1:B4"/>
    <mergeCell ref="C1:F1"/>
    <mergeCell ref="C2:F2"/>
    <mergeCell ref="C3:F3"/>
    <mergeCell ref="C4:F4"/>
    <mergeCell ref="A5:F5"/>
  </mergeCells>
  <pageMargins left="0.70866141732283472" right="0.70866141732283472" top="0.74803149606299213" bottom="0.74803149606299213" header="0.31496062992125984" footer="0.31496062992125984"/>
  <pageSetup paperSize="9" scale="71" fitToHeight="0" orientation="portrait" r:id="rId1"/>
  <headerFooter>
    <oddFooter>&amp;C&amp;P&amp;R&amp;A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55B10-3620-4D1A-AFC5-C30855C89B56}">
  <sheetPr>
    <pageSetUpPr fitToPage="1"/>
  </sheetPr>
  <dimension ref="A1:F22"/>
  <sheetViews>
    <sheetView zoomScale="85" zoomScaleNormal="85" workbookViewId="0">
      <pane xSplit="6" ySplit="6" topLeftCell="G7" activePane="bottomRight" state="frozen"/>
      <selection activeCell="G26" sqref="G26"/>
      <selection pane="topRight" activeCell="G26" sqref="G26"/>
      <selection pane="bottomLeft" activeCell="G26" sqref="G26"/>
      <selection pane="bottomRight" activeCell="G26" sqref="G26"/>
    </sheetView>
  </sheetViews>
  <sheetFormatPr defaultRowHeight="14.4" x14ac:dyDescent="0.55000000000000004"/>
  <cols>
    <col min="1" max="1" width="11.5234375" bestFit="1" customWidth="1"/>
    <col min="2" max="2" width="38.41796875" bestFit="1" customWidth="1"/>
    <col min="3" max="3" width="20.62890625" customWidth="1"/>
    <col min="4" max="4" width="15.26171875" style="28" customWidth="1"/>
    <col min="5" max="5" width="15.26171875" customWidth="1"/>
    <col min="6" max="6" width="20.62890625" customWidth="1"/>
  </cols>
  <sheetData>
    <row r="1" spans="1:6" ht="19.2" x14ac:dyDescent="0.55000000000000004">
      <c r="A1" s="102"/>
      <c r="B1" s="103"/>
      <c r="C1" s="108" t="s">
        <v>222</v>
      </c>
      <c r="D1" s="108"/>
      <c r="E1" s="108"/>
      <c r="F1" s="108"/>
    </row>
    <row r="2" spans="1:6" ht="19.2" x14ac:dyDescent="0.55000000000000004">
      <c r="A2" s="104"/>
      <c r="B2" s="105"/>
      <c r="C2" s="109" t="s">
        <v>223</v>
      </c>
      <c r="D2" s="110"/>
      <c r="E2" s="110"/>
      <c r="F2" s="111"/>
    </row>
    <row r="3" spans="1:6" ht="19.2" x14ac:dyDescent="0.55000000000000004">
      <c r="A3" s="104"/>
      <c r="B3" s="105"/>
      <c r="C3" s="96" t="s">
        <v>224</v>
      </c>
      <c r="D3" s="112"/>
      <c r="E3" s="112"/>
      <c r="F3" s="97"/>
    </row>
    <row r="4" spans="1:6" ht="19.2" x14ac:dyDescent="0.7">
      <c r="A4" s="106"/>
      <c r="B4" s="107"/>
      <c r="C4" s="113" t="s">
        <v>225</v>
      </c>
      <c r="D4" s="114"/>
      <c r="E4" s="114"/>
      <c r="F4" s="115"/>
    </row>
    <row r="5" spans="1:6" ht="19.2" x14ac:dyDescent="0.55000000000000004">
      <c r="A5" s="100" t="s">
        <v>234</v>
      </c>
      <c r="B5" s="100"/>
      <c r="C5" s="100"/>
      <c r="D5" s="100"/>
      <c r="E5" s="100"/>
      <c r="F5" s="100"/>
    </row>
    <row r="6" spans="1:6" ht="16.8" x14ac:dyDescent="0.55000000000000004">
      <c r="A6" s="7" t="s">
        <v>226</v>
      </c>
      <c r="B6" s="7" t="s">
        <v>0</v>
      </c>
      <c r="C6" s="7" t="s">
        <v>1</v>
      </c>
      <c r="D6" s="7" t="s">
        <v>2</v>
      </c>
      <c r="E6" s="7" t="s">
        <v>3</v>
      </c>
      <c r="F6" s="7" t="s">
        <v>4</v>
      </c>
    </row>
    <row r="7" spans="1:6" ht="18.3" x14ac:dyDescent="0.55000000000000004">
      <c r="A7" s="14">
        <v>6</v>
      </c>
      <c r="B7" s="15" t="s">
        <v>80</v>
      </c>
      <c r="C7" s="16"/>
      <c r="D7" s="14"/>
      <c r="E7" s="16"/>
      <c r="F7" s="16"/>
    </row>
    <row r="8" spans="1:6" ht="15.6" x14ac:dyDescent="0.55000000000000004">
      <c r="A8" s="27">
        <v>6.01</v>
      </c>
      <c r="B8" s="9" t="s">
        <v>28</v>
      </c>
      <c r="C8" s="10"/>
      <c r="D8" s="8"/>
      <c r="E8" s="10"/>
      <c r="F8" s="10"/>
    </row>
    <row r="9" spans="1:6" s="24" customFormat="1" ht="28.8" x14ac:dyDescent="0.55000000000000004">
      <c r="A9" s="27">
        <v>6.02</v>
      </c>
      <c r="B9" s="26" t="s">
        <v>29</v>
      </c>
      <c r="C9" s="23"/>
      <c r="D9" s="47" t="s">
        <v>347</v>
      </c>
      <c r="E9" s="23"/>
      <c r="F9" s="30">
        <f>C9*E9</f>
        <v>0</v>
      </c>
    </row>
    <row r="10" spans="1:6" s="24" customFormat="1" x14ac:dyDescent="0.55000000000000004">
      <c r="A10" s="27">
        <v>6.03</v>
      </c>
      <c r="B10" s="26" t="s">
        <v>30</v>
      </c>
      <c r="C10" s="23"/>
      <c r="D10" s="47" t="s">
        <v>347</v>
      </c>
      <c r="E10" s="23"/>
      <c r="F10" s="30">
        <f>C10*E10</f>
        <v>0</v>
      </c>
    </row>
    <row r="11" spans="1:6" s="24" customFormat="1" x14ac:dyDescent="0.55000000000000004">
      <c r="A11" s="27">
        <v>6.04</v>
      </c>
      <c r="B11" s="26" t="s">
        <v>31</v>
      </c>
      <c r="C11" s="23"/>
      <c r="D11" s="47" t="s">
        <v>347</v>
      </c>
      <c r="E11" s="23"/>
      <c r="F11" s="30">
        <f>C11*E11</f>
        <v>0</v>
      </c>
    </row>
    <row r="12" spans="1:6" s="24" customFormat="1" ht="28.8" x14ac:dyDescent="0.55000000000000004">
      <c r="A12" s="27">
        <v>6.05</v>
      </c>
      <c r="B12" s="26" t="s">
        <v>81</v>
      </c>
      <c r="C12" s="23"/>
      <c r="D12" s="47" t="s">
        <v>347</v>
      </c>
      <c r="E12" s="23"/>
      <c r="F12" s="30">
        <f>C12*E12</f>
        <v>0</v>
      </c>
    </row>
    <row r="13" spans="1:6" s="24" customFormat="1" ht="15.6" x14ac:dyDescent="0.55000000000000004">
      <c r="A13" s="27">
        <v>6.06</v>
      </c>
      <c r="B13" s="32" t="s">
        <v>82</v>
      </c>
      <c r="C13" s="33"/>
      <c r="D13" s="43"/>
      <c r="E13" s="33"/>
      <c r="F13" s="34"/>
    </row>
    <row r="14" spans="1:6" s="24" customFormat="1" ht="28.8" x14ac:dyDescent="0.55000000000000004">
      <c r="A14" s="27">
        <v>6.07</v>
      </c>
      <c r="B14" s="26" t="s">
        <v>83</v>
      </c>
      <c r="C14" s="23"/>
      <c r="D14" s="27" t="s">
        <v>45</v>
      </c>
      <c r="E14" s="23"/>
      <c r="F14" s="30">
        <f>C14*E14</f>
        <v>0</v>
      </c>
    </row>
    <row r="15" spans="1:6" s="24" customFormat="1" ht="57.6" x14ac:dyDescent="0.55000000000000004">
      <c r="A15" s="27">
        <v>6.08</v>
      </c>
      <c r="B15" s="26" t="s">
        <v>84</v>
      </c>
      <c r="C15" s="23"/>
      <c r="D15" s="27" t="s">
        <v>9</v>
      </c>
      <c r="E15" s="23"/>
      <c r="F15" s="30">
        <f>C15*E15</f>
        <v>0</v>
      </c>
    </row>
    <row r="16" spans="1:6" s="24" customFormat="1" x14ac:dyDescent="0.55000000000000004">
      <c r="A16" s="27"/>
      <c r="B16" s="26"/>
      <c r="C16" s="23"/>
      <c r="D16" s="27"/>
      <c r="E16" s="23"/>
      <c r="F16" s="30"/>
    </row>
    <row r="17" spans="1:6" ht="18.3" x14ac:dyDescent="0.7">
      <c r="A17" s="1"/>
      <c r="B17" s="2"/>
      <c r="C17" s="101" t="s">
        <v>243</v>
      </c>
      <c r="D17" s="101"/>
      <c r="E17" s="101"/>
      <c r="F17" s="12">
        <f>SUM(F9:F16)</f>
        <v>0</v>
      </c>
    </row>
    <row r="22" spans="1:6" ht="16.8" x14ac:dyDescent="0.65">
      <c r="B22" s="19"/>
    </row>
  </sheetData>
  <mergeCells count="7">
    <mergeCell ref="C17:E17"/>
    <mergeCell ref="A1:B4"/>
    <mergeCell ref="C1:F1"/>
    <mergeCell ref="C2:F2"/>
    <mergeCell ref="C3:F3"/>
    <mergeCell ref="C4:F4"/>
    <mergeCell ref="A5:F5"/>
  </mergeCells>
  <pageMargins left="0.70866141732283472" right="0.70866141732283472" top="0.74803149606299213" bottom="0.74803149606299213" header="0.31496062992125984" footer="0.31496062992125984"/>
  <pageSetup paperSize="9" scale="71" fitToHeight="0" orientation="portrait" r:id="rId1"/>
  <headerFooter>
    <oddFooter>&amp;C&amp;P&amp;R&amp;A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A0F6E-AEFB-4388-89AF-C64501819195}">
  <sheetPr>
    <pageSetUpPr fitToPage="1"/>
  </sheetPr>
  <dimension ref="A1:F43"/>
  <sheetViews>
    <sheetView workbookViewId="0">
      <pane xSplit="6" ySplit="6" topLeftCell="G24" activePane="bottomRight" state="frozen"/>
      <selection activeCell="G26" sqref="G26"/>
      <selection pane="topRight" activeCell="G26" sqref="G26"/>
      <selection pane="bottomLeft" activeCell="G26" sqref="G26"/>
      <selection pane="bottomRight" activeCell="G26" sqref="G26"/>
    </sheetView>
  </sheetViews>
  <sheetFormatPr defaultRowHeight="14.4" x14ac:dyDescent="0.55000000000000004"/>
  <cols>
    <col min="1" max="1" width="11.5234375" bestFit="1" customWidth="1"/>
    <col min="2" max="2" width="38.578125" bestFit="1" customWidth="1"/>
    <col min="3" max="3" width="20.62890625" customWidth="1"/>
    <col min="4" max="4" width="15.26171875" style="28" customWidth="1"/>
    <col min="5" max="5" width="15.26171875" customWidth="1"/>
    <col min="6" max="6" width="20.62890625" customWidth="1"/>
  </cols>
  <sheetData>
    <row r="1" spans="1:6" ht="19.2" x14ac:dyDescent="0.55000000000000004">
      <c r="A1" s="102"/>
      <c r="B1" s="103"/>
      <c r="C1" s="108" t="s">
        <v>222</v>
      </c>
      <c r="D1" s="108"/>
      <c r="E1" s="108"/>
      <c r="F1" s="108"/>
    </row>
    <row r="2" spans="1:6" ht="19.2" x14ac:dyDescent="0.55000000000000004">
      <c r="A2" s="104"/>
      <c r="B2" s="105"/>
      <c r="C2" s="109" t="s">
        <v>223</v>
      </c>
      <c r="D2" s="110"/>
      <c r="E2" s="110"/>
      <c r="F2" s="111"/>
    </row>
    <row r="3" spans="1:6" ht="19.2" x14ac:dyDescent="0.55000000000000004">
      <c r="A3" s="104"/>
      <c r="B3" s="105"/>
      <c r="C3" s="96" t="s">
        <v>224</v>
      </c>
      <c r="D3" s="112"/>
      <c r="E3" s="112"/>
      <c r="F3" s="97"/>
    </row>
    <row r="4" spans="1:6" ht="19.2" x14ac:dyDescent="0.7">
      <c r="A4" s="106"/>
      <c r="B4" s="107"/>
      <c r="C4" s="113" t="s">
        <v>225</v>
      </c>
      <c r="D4" s="114"/>
      <c r="E4" s="114"/>
      <c r="F4" s="115"/>
    </row>
    <row r="5" spans="1:6" ht="19.2" x14ac:dyDescent="0.55000000000000004">
      <c r="A5" s="100" t="s">
        <v>235</v>
      </c>
      <c r="B5" s="100"/>
      <c r="C5" s="100"/>
      <c r="D5" s="100"/>
      <c r="E5" s="100"/>
      <c r="F5" s="100"/>
    </row>
    <row r="6" spans="1:6" ht="16.8" x14ac:dyDescent="0.55000000000000004">
      <c r="A6" s="7" t="s">
        <v>226</v>
      </c>
      <c r="B6" s="7" t="s">
        <v>0</v>
      </c>
      <c r="C6" s="7" t="s">
        <v>1</v>
      </c>
      <c r="D6" s="7" t="s">
        <v>2</v>
      </c>
      <c r="E6" s="7" t="s">
        <v>3</v>
      </c>
      <c r="F6" s="7" t="s">
        <v>4</v>
      </c>
    </row>
    <row r="7" spans="1:6" s="24" customFormat="1" ht="18.3" x14ac:dyDescent="0.55000000000000004">
      <c r="A7" s="42">
        <v>7</v>
      </c>
      <c r="B7" s="41" t="s">
        <v>85</v>
      </c>
      <c r="C7" s="40"/>
      <c r="D7" s="42"/>
      <c r="E7" s="40"/>
      <c r="F7" s="40"/>
    </row>
    <row r="8" spans="1:6" s="24" customFormat="1" ht="15.6" x14ac:dyDescent="0.55000000000000004">
      <c r="A8" s="27">
        <v>7.01</v>
      </c>
      <c r="B8" s="32" t="s">
        <v>28</v>
      </c>
      <c r="C8" s="33"/>
      <c r="D8" s="43"/>
      <c r="E8" s="33"/>
      <c r="F8" s="33"/>
    </row>
    <row r="9" spans="1:6" s="24" customFormat="1" x14ac:dyDescent="0.55000000000000004">
      <c r="A9" s="27">
        <v>7.02</v>
      </c>
      <c r="B9" s="35" t="s">
        <v>86</v>
      </c>
      <c r="C9" s="36"/>
      <c r="D9" s="44"/>
      <c r="E9" s="36"/>
      <c r="F9" s="36"/>
    </row>
    <row r="10" spans="1:6" s="24" customFormat="1" ht="28.8" x14ac:dyDescent="0.55000000000000004">
      <c r="A10" s="27">
        <v>7.03</v>
      </c>
      <c r="B10" s="26" t="s">
        <v>87</v>
      </c>
      <c r="C10" s="23"/>
      <c r="D10" s="47" t="s">
        <v>347</v>
      </c>
      <c r="E10" s="23"/>
      <c r="F10" s="30">
        <f>C10*E10</f>
        <v>0</v>
      </c>
    </row>
    <row r="11" spans="1:6" s="24" customFormat="1" x14ac:dyDescent="0.55000000000000004">
      <c r="A11" s="27">
        <v>7.04</v>
      </c>
      <c r="B11" s="26" t="s">
        <v>88</v>
      </c>
      <c r="C11" s="23"/>
      <c r="D11" s="47" t="s">
        <v>347</v>
      </c>
      <c r="E11" s="23"/>
      <c r="F11" s="30">
        <f>C11*E11</f>
        <v>0</v>
      </c>
    </row>
    <row r="12" spans="1:6" s="24" customFormat="1" x14ac:dyDescent="0.55000000000000004">
      <c r="A12" s="27">
        <v>7.05</v>
      </c>
      <c r="B12" s="26" t="s">
        <v>89</v>
      </c>
      <c r="C12" s="23"/>
      <c r="D12" s="47" t="s">
        <v>347</v>
      </c>
      <c r="E12" s="23"/>
      <c r="F12" s="30">
        <f>C12*E12</f>
        <v>0</v>
      </c>
    </row>
    <row r="13" spans="1:6" s="24" customFormat="1" ht="28.8" x14ac:dyDescent="0.55000000000000004">
      <c r="A13" s="27">
        <v>7.06</v>
      </c>
      <c r="B13" s="26" t="s">
        <v>29</v>
      </c>
      <c r="C13" s="23"/>
      <c r="D13" s="47" t="s">
        <v>347</v>
      </c>
      <c r="E13" s="23"/>
      <c r="F13" s="30">
        <f>C13*E13</f>
        <v>0</v>
      </c>
    </row>
    <row r="14" spans="1:6" s="24" customFormat="1" x14ac:dyDescent="0.55000000000000004">
      <c r="A14" s="27">
        <v>7.07</v>
      </c>
      <c r="B14" s="26" t="s">
        <v>90</v>
      </c>
      <c r="C14" s="23"/>
      <c r="D14" s="47" t="s">
        <v>347</v>
      </c>
      <c r="E14" s="23"/>
      <c r="F14" s="30">
        <f>C14*E14</f>
        <v>0</v>
      </c>
    </row>
    <row r="15" spans="1:6" s="24" customFormat="1" x14ac:dyDescent="0.55000000000000004">
      <c r="A15" s="27">
        <v>7.08</v>
      </c>
      <c r="B15" s="35" t="s">
        <v>91</v>
      </c>
      <c r="C15" s="36"/>
      <c r="D15" s="47"/>
      <c r="E15" s="36"/>
      <c r="F15" s="37"/>
    </row>
    <row r="16" spans="1:6" s="24" customFormat="1" x14ac:dyDescent="0.55000000000000004">
      <c r="A16" s="27">
        <v>7.09</v>
      </c>
      <c r="B16" s="26" t="s">
        <v>30</v>
      </c>
      <c r="C16" s="23"/>
      <c r="D16" s="47" t="s">
        <v>347</v>
      </c>
      <c r="E16" s="23"/>
      <c r="F16" s="30">
        <f>C16*E16</f>
        <v>0</v>
      </c>
    </row>
    <row r="17" spans="1:6" s="24" customFormat="1" x14ac:dyDescent="0.55000000000000004">
      <c r="A17" s="27">
        <v>7.1</v>
      </c>
      <c r="B17" s="26" t="s">
        <v>92</v>
      </c>
      <c r="C17" s="23"/>
      <c r="D17" s="47" t="s">
        <v>347</v>
      </c>
      <c r="E17" s="23"/>
      <c r="F17" s="30">
        <f>C17*E17</f>
        <v>0</v>
      </c>
    </row>
    <row r="18" spans="1:6" s="24" customFormat="1" ht="15.6" x14ac:dyDescent="0.55000000000000004">
      <c r="A18" s="27">
        <v>7.11</v>
      </c>
      <c r="B18" s="32" t="s">
        <v>93</v>
      </c>
      <c r="C18" s="33"/>
      <c r="D18" s="43"/>
      <c r="E18" s="33"/>
      <c r="F18" s="34"/>
    </row>
    <row r="19" spans="1:6" s="24" customFormat="1" ht="72" x14ac:dyDescent="0.55000000000000004">
      <c r="A19" s="27">
        <v>7.12</v>
      </c>
      <c r="B19" s="26" t="s">
        <v>94</v>
      </c>
      <c r="C19" s="23"/>
      <c r="D19" s="27" t="s">
        <v>9</v>
      </c>
      <c r="E19" s="23"/>
      <c r="F19" s="30">
        <f t="shared" ref="F19:F26" si="0">C19*E19</f>
        <v>0</v>
      </c>
    </row>
    <row r="20" spans="1:6" s="24" customFormat="1" x14ac:dyDescent="0.55000000000000004">
      <c r="A20" s="27">
        <v>7.13</v>
      </c>
      <c r="B20" s="26" t="s">
        <v>95</v>
      </c>
      <c r="C20" s="23"/>
      <c r="D20" s="27" t="s">
        <v>9</v>
      </c>
      <c r="E20" s="23"/>
      <c r="F20" s="30">
        <f t="shared" si="0"/>
        <v>0</v>
      </c>
    </row>
    <row r="21" spans="1:6" s="24" customFormat="1" ht="57.6" x14ac:dyDescent="0.55000000000000004">
      <c r="A21" s="27">
        <v>7.14</v>
      </c>
      <c r="B21" s="20" t="s">
        <v>96</v>
      </c>
      <c r="C21" s="23"/>
      <c r="D21" s="27" t="s">
        <v>9</v>
      </c>
      <c r="E21" s="23"/>
      <c r="F21" s="30">
        <f t="shared" si="0"/>
        <v>0</v>
      </c>
    </row>
    <row r="22" spans="1:6" s="24" customFormat="1" x14ac:dyDescent="0.55000000000000004">
      <c r="A22" s="27">
        <v>7.15</v>
      </c>
      <c r="B22" s="26" t="s">
        <v>97</v>
      </c>
      <c r="C22" s="23"/>
      <c r="D22" s="27" t="s">
        <v>9</v>
      </c>
      <c r="E22" s="23"/>
      <c r="F22" s="30">
        <f t="shared" si="0"/>
        <v>0</v>
      </c>
    </row>
    <row r="23" spans="1:6" s="24" customFormat="1" ht="86.4" x14ac:dyDescent="0.55000000000000004">
      <c r="A23" s="27">
        <v>7.16</v>
      </c>
      <c r="B23" s="26" t="s">
        <v>98</v>
      </c>
      <c r="C23" s="23"/>
      <c r="D23" s="27" t="s">
        <v>9</v>
      </c>
      <c r="E23" s="23"/>
      <c r="F23" s="30">
        <f t="shared" si="0"/>
        <v>0</v>
      </c>
    </row>
    <row r="24" spans="1:6" s="24" customFormat="1" ht="86.4" x14ac:dyDescent="0.55000000000000004">
      <c r="A24" s="27">
        <v>7.17</v>
      </c>
      <c r="B24" s="26" t="s">
        <v>99</v>
      </c>
      <c r="C24" s="23"/>
      <c r="D24" s="27" t="s">
        <v>9</v>
      </c>
      <c r="E24" s="23"/>
      <c r="F24" s="30">
        <f t="shared" si="0"/>
        <v>0</v>
      </c>
    </row>
    <row r="25" spans="1:6" s="24" customFormat="1" ht="43.2" x14ac:dyDescent="0.55000000000000004">
      <c r="A25" s="27">
        <v>7.18</v>
      </c>
      <c r="B25" s="26" t="s">
        <v>100</v>
      </c>
      <c r="C25" s="23"/>
      <c r="D25" s="27" t="s">
        <v>9</v>
      </c>
      <c r="E25" s="23"/>
      <c r="F25" s="30">
        <f t="shared" si="0"/>
        <v>0</v>
      </c>
    </row>
    <row r="26" spans="1:6" s="24" customFormat="1" ht="43.2" x14ac:dyDescent="0.55000000000000004">
      <c r="A26" s="27">
        <v>7.19</v>
      </c>
      <c r="B26" s="26" t="s">
        <v>101</v>
      </c>
      <c r="C26" s="23"/>
      <c r="D26" s="27" t="s">
        <v>9</v>
      </c>
      <c r="E26" s="23"/>
      <c r="F26" s="30">
        <f t="shared" si="0"/>
        <v>0</v>
      </c>
    </row>
    <row r="27" spans="1:6" s="24" customFormat="1" ht="31.2" x14ac:dyDescent="0.55000000000000004">
      <c r="A27" s="27">
        <v>7.2</v>
      </c>
      <c r="B27" s="32" t="s">
        <v>102</v>
      </c>
      <c r="C27" s="33"/>
      <c r="D27" s="43"/>
      <c r="E27" s="33"/>
      <c r="F27" s="34"/>
    </row>
    <row r="28" spans="1:6" s="24" customFormat="1" x14ac:dyDescent="0.55000000000000004">
      <c r="A28" s="27">
        <v>7.21</v>
      </c>
      <c r="B28" s="26" t="s">
        <v>103</v>
      </c>
      <c r="C28" s="23"/>
      <c r="D28" s="27" t="s">
        <v>9</v>
      </c>
      <c r="E28" s="23"/>
      <c r="F28" s="30">
        <f t="shared" ref="F28:F41" si="1">C28*E28</f>
        <v>0</v>
      </c>
    </row>
    <row r="29" spans="1:6" s="24" customFormat="1" x14ac:dyDescent="0.55000000000000004">
      <c r="A29" s="27">
        <v>7.22</v>
      </c>
      <c r="B29" s="26" t="s">
        <v>104</v>
      </c>
      <c r="C29" s="23"/>
      <c r="D29" s="27" t="s">
        <v>9</v>
      </c>
      <c r="E29" s="23"/>
      <c r="F29" s="30">
        <f t="shared" si="1"/>
        <v>0</v>
      </c>
    </row>
    <row r="30" spans="1:6" s="24" customFormat="1" x14ac:dyDescent="0.55000000000000004">
      <c r="A30" s="27">
        <v>7.23</v>
      </c>
      <c r="B30" s="26" t="s">
        <v>105</v>
      </c>
      <c r="C30" s="23"/>
      <c r="D30" s="27" t="s">
        <v>9</v>
      </c>
      <c r="E30" s="23"/>
      <c r="F30" s="30">
        <f t="shared" si="1"/>
        <v>0</v>
      </c>
    </row>
    <row r="31" spans="1:6" s="24" customFormat="1" ht="28.8" x14ac:dyDescent="0.55000000000000004">
      <c r="A31" s="27">
        <v>7.2399999999999904</v>
      </c>
      <c r="B31" s="26" t="s">
        <v>106</v>
      </c>
      <c r="C31" s="23"/>
      <c r="D31" s="27" t="s">
        <v>9</v>
      </c>
      <c r="E31" s="23"/>
      <c r="F31" s="30">
        <f t="shared" si="1"/>
        <v>0</v>
      </c>
    </row>
    <row r="32" spans="1:6" s="24" customFormat="1" x14ac:dyDescent="0.55000000000000004">
      <c r="A32" s="27">
        <v>7.2499999999999902</v>
      </c>
      <c r="B32" s="26" t="s">
        <v>107</v>
      </c>
      <c r="C32" s="23"/>
      <c r="D32" s="27" t="s">
        <v>9</v>
      </c>
      <c r="E32" s="23"/>
      <c r="F32" s="30">
        <f t="shared" si="1"/>
        <v>0</v>
      </c>
    </row>
    <row r="33" spans="1:6" s="24" customFormat="1" x14ac:dyDescent="0.55000000000000004">
      <c r="A33" s="27">
        <v>7.25999999999999</v>
      </c>
      <c r="B33" s="26" t="s">
        <v>108</v>
      </c>
      <c r="C33" s="23"/>
      <c r="D33" s="27" t="s">
        <v>9</v>
      </c>
      <c r="E33" s="23"/>
      <c r="F33" s="30">
        <f t="shared" si="1"/>
        <v>0</v>
      </c>
    </row>
    <row r="34" spans="1:6" s="24" customFormat="1" x14ac:dyDescent="0.55000000000000004">
      <c r="A34" s="27">
        <v>7.2699999999999898</v>
      </c>
      <c r="B34" s="26" t="s">
        <v>109</v>
      </c>
      <c r="C34" s="23"/>
      <c r="D34" s="27" t="s">
        <v>9</v>
      </c>
      <c r="E34" s="23"/>
      <c r="F34" s="30">
        <f t="shared" si="1"/>
        <v>0</v>
      </c>
    </row>
    <row r="35" spans="1:6" s="24" customFormat="1" x14ac:dyDescent="0.55000000000000004">
      <c r="A35" s="27">
        <v>7.2799999999999896</v>
      </c>
      <c r="B35" s="26" t="s">
        <v>110</v>
      </c>
      <c r="C35" s="23"/>
      <c r="D35" s="27" t="s">
        <v>9</v>
      </c>
      <c r="E35" s="23"/>
      <c r="F35" s="30">
        <f t="shared" si="1"/>
        <v>0</v>
      </c>
    </row>
    <row r="36" spans="1:6" s="24" customFormat="1" x14ac:dyDescent="0.55000000000000004">
      <c r="A36" s="27">
        <v>7.2899999999999903</v>
      </c>
      <c r="B36" s="26" t="s">
        <v>111</v>
      </c>
      <c r="C36" s="23"/>
      <c r="D36" s="27" t="s">
        <v>9</v>
      </c>
      <c r="E36" s="23"/>
      <c r="F36" s="30">
        <f t="shared" si="1"/>
        <v>0</v>
      </c>
    </row>
    <row r="37" spans="1:6" s="24" customFormat="1" x14ac:dyDescent="0.55000000000000004">
      <c r="A37" s="27">
        <v>7.2999999999999901</v>
      </c>
      <c r="B37" s="26" t="s">
        <v>112</v>
      </c>
      <c r="C37" s="23"/>
      <c r="D37" s="27" t="s">
        <v>9</v>
      </c>
      <c r="E37" s="23"/>
      <c r="F37" s="30">
        <f t="shared" si="1"/>
        <v>0</v>
      </c>
    </row>
    <row r="38" spans="1:6" s="24" customFormat="1" x14ac:dyDescent="0.55000000000000004">
      <c r="A38" s="27">
        <v>7.3099999999999898</v>
      </c>
      <c r="B38" s="26" t="s">
        <v>113</v>
      </c>
      <c r="C38" s="23"/>
      <c r="D38" s="27" t="s">
        <v>9</v>
      </c>
      <c r="E38" s="23"/>
      <c r="F38" s="30">
        <f t="shared" si="1"/>
        <v>0</v>
      </c>
    </row>
    <row r="39" spans="1:6" s="24" customFormat="1" x14ac:dyDescent="0.55000000000000004">
      <c r="A39" s="27">
        <v>7.3199999999999896</v>
      </c>
      <c r="B39" s="26" t="s">
        <v>114</v>
      </c>
      <c r="C39" s="23"/>
      <c r="D39" s="27" t="s">
        <v>9</v>
      </c>
      <c r="E39" s="23"/>
      <c r="F39" s="30">
        <f t="shared" si="1"/>
        <v>0</v>
      </c>
    </row>
    <row r="40" spans="1:6" s="24" customFormat="1" x14ac:dyDescent="0.55000000000000004">
      <c r="A40" s="27">
        <v>7.3299999999999903</v>
      </c>
      <c r="B40" s="26" t="s">
        <v>115</v>
      </c>
      <c r="C40" s="23"/>
      <c r="D40" s="27" t="s">
        <v>9</v>
      </c>
      <c r="E40" s="23"/>
      <c r="F40" s="30">
        <f t="shared" si="1"/>
        <v>0</v>
      </c>
    </row>
    <row r="41" spans="1:6" s="24" customFormat="1" ht="28.8" x14ac:dyDescent="0.55000000000000004">
      <c r="A41" s="27">
        <v>7.3399999999999901</v>
      </c>
      <c r="B41" s="26" t="s">
        <v>116</v>
      </c>
      <c r="C41" s="23"/>
      <c r="D41" s="27" t="s">
        <v>45</v>
      </c>
      <c r="E41" s="23"/>
      <c r="F41" s="30">
        <f t="shared" si="1"/>
        <v>0</v>
      </c>
    </row>
    <row r="42" spans="1:6" s="24" customFormat="1" x14ac:dyDescent="0.55000000000000004">
      <c r="A42" s="27"/>
      <c r="B42" s="26"/>
      <c r="C42" s="23"/>
      <c r="D42" s="27"/>
      <c r="E42" s="23"/>
      <c r="F42" s="30"/>
    </row>
    <row r="43" spans="1:6" ht="18.3" x14ac:dyDescent="0.7">
      <c r="A43" s="1"/>
      <c r="B43" s="2"/>
      <c r="C43" s="101" t="s">
        <v>243</v>
      </c>
      <c r="D43" s="101"/>
      <c r="E43" s="101"/>
      <c r="F43" s="12">
        <f>SUM(F10:F42)</f>
        <v>0</v>
      </c>
    </row>
  </sheetData>
  <mergeCells count="7">
    <mergeCell ref="C43:E43"/>
    <mergeCell ref="A1:B4"/>
    <mergeCell ref="C1:F1"/>
    <mergeCell ref="C2:F2"/>
    <mergeCell ref="C3:F3"/>
    <mergeCell ref="C4:F4"/>
    <mergeCell ref="A5:F5"/>
  </mergeCells>
  <pageMargins left="0.70866141732283472" right="0.70866141732283472" top="0.74803149606299213" bottom="0.74803149606299213" header="0.31496062992125984" footer="0.31496062992125984"/>
  <pageSetup paperSize="9" scale="71" fitToHeight="0" orientation="portrait" r:id="rId1"/>
  <headerFooter>
    <oddFooter>&amp;C&amp;P&amp;R&amp;A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381F7-6647-4982-9C0B-D77A7B554E05}">
  <sheetPr>
    <pageSetUpPr fitToPage="1"/>
  </sheetPr>
  <dimension ref="A1:F22"/>
  <sheetViews>
    <sheetView zoomScale="76" zoomScaleNormal="130" workbookViewId="0">
      <pane xSplit="6" ySplit="6" topLeftCell="G7" activePane="bottomRight" state="frozen"/>
      <selection activeCell="G26" sqref="G26"/>
      <selection pane="topRight" activeCell="G26" sqref="G26"/>
      <selection pane="bottomLeft" activeCell="G26" sqref="G26"/>
      <selection pane="bottomRight" activeCell="G26" sqref="G26"/>
    </sheetView>
  </sheetViews>
  <sheetFormatPr defaultRowHeight="14.4" x14ac:dyDescent="0.55000000000000004"/>
  <cols>
    <col min="1" max="1" width="11.5234375" bestFit="1" customWidth="1"/>
    <col min="2" max="2" width="38.41796875" customWidth="1"/>
    <col min="3" max="3" width="20.62890625" customWidth="1"/>
    <col min="4" max="4" width="15.26171875" style="28" customWidth="1"/>
    <col min="5" max="5" width="15.26171875" customWidth="1"/>
    <col min="6" max="6" width="20.62890625" customWidth="1"/>
  </cols>
  <sheetData>
    <row r="1" spans="1:6" ht="19.2" x14ac:dyDescent="0.55000000000000004">
      <c r="A1" s="116"/>
      <c r="B1" s="116"/>
      <c r="C1" s="108" t="s">
        <v>222</v>
      </c>
      <c r="D1" s="108"/>
      <c r="E1" s="108"/>
      <c r="F1" s="108"/>
    </row>
    <row r="2" spans="1:6" ht="19.2" x14ac:dyDescent="0.55000000000000004">
      <c r="A2" s="116"/>
      <c r="B2" s="116"/>
      <c r="C2" s="117" t="s">
        <v>223</v>
      </c>
      <c r="D2" s="117"/>
      <c r="E2" s="117"/>
      <c r="F2" s="117"/>
    </row>
    <row r="3" spans="1:6" ht="19.2" x14ac:dyDescent="0.55000000000000004">
      <c r="A3" s="116"/>
      <c r="B3" s="116"/>
      <c r="C3" s="118" t="s">
        <v>224</v>
      </c>
      <c r="D3" s="118"/>
      <c r="E3" s="118"/>
      <c r="F3" s="118"/>
    </row>
    <row r="4" spans="1:6" ht="19.2" x14ac:dyDescent="0.7">
      <c r="A4" s="116"/>
      <c r="B4" s="116"/>
      <c r="C4" s="119" t="s">
        <v>225</v>
      </c>
      <c r="D4" s="119"/>
      <c r="E4" s="119"/>
      <c r="F4" s="119"/>
    </row>
    <row r="5" spans="1:6" ht="19.2" x14ac:dyDescent="0.55000000000000004">
      <c r="A5" s="100" t="s">
        <v>236</v>
      </c>
      <c r="B5" s="100"/>
      <c r="C5" s="100"/>
      <c r="D5" s="100"/>
      <c r="E5" s="100"/>
      <c r="F5" s="100"/>
    </row>
    <row r="6" spans="1:6" ht="16.8" x14ac:dyDescent="0.55000000000000004">
      <c r="A6" s="7" t="s">
        <v>226</v>
      </c>
      <c r="B6" s="7" t="s">
        <v>0</v>
      </c>
      <c r="C6" s="7" t="s">
        <v>1</v>
      </c>
      <c r="D6" s="7" t="s">
        <v>2</v>
      </c>
      <c r="E6" s="7" t="s">
        <v>3</v>
      </c>
      <c r="F6" s="7" t="s">
        <v>4</v>
      </c>
    </row>
    <row r="7" spans="1:6" s="24" customFormat="1" ht="36.6" x14ac:dyDescent="0.55000000000000004">
      <c r="A7" s="42">
        <v>8</v>
      </c>
      <c r="B7" s="41" t="s">
        <v>117</v>
      </c>
      <c r="C7" s="40"/>
      <c r="D7" s="42"/>
      <c r="E7" s="40"/>
      <c r="F7" s="40"/>
    </row>
    <row r="8" spans="1:6" s="24" customFormat="1" ht="15.6" x14ac:dyDescent="0.55000000000000004">
      <c r="A8" s="27">
        <v>8.01</v>
      </c>
      <c r="B8" s="32" t="s">
        <v>118</v>
      </c>
      <c r="C8" s="33"/>
      <c r="D8" s="43"/>
      <c r="E8" s="33"/>
      <c r="F8" s="33"/>
    </row>
    <row r="9" spans="1:6" s="24" customFormat="1" ht="28.8" x14ac:dyDescent="0.55000000000000004">
      <c r="A9" s="27">
        <v>8.02</v>
      </c>
      <c r="B9" s="26" t="s">
        <v>119</v>
      </c>
      <c r="C9" s="23"/>
      <c r="D9" s="27" t="s">
        <v>7</v>
      </c>
      <c r="E9" s="23"/>
      <c r="F9" s="30">
        <f>C9*E9</f>
        <v>0</v>
      </c>
    </row>
    <row r="10" spans="1:6" s="24" customFormat="1" x14ac:dyDescent="0.55000000000000004">
      <c r="A10" s="27">
        <v>8.0299999999999994</v>
      </c>
      <c r="B10" s="26" t="s">
        <v>120</v>
      </c>
      <c r="C10" s="23"/>
      <c r="D10" s="27" t="s">
        <v>7</v>
      </c>
      <c r="E10" s="23"/>
      <c r="F10" s="30">
        <f>C10*E10</f>
        <v>0</v>
      </c>
    </row>
    <row r="11" spans="1:6" s="24" customFormat="1" ht="28.8" x14ac:dyDescent="0.55000000000000004">
      <c r="A11" s="27">
        <v>8.0399999999999991</v>
      </c>
      <c r="B11" s="26" t="s">
        <v>121</v>
      </c>
      <c r="C11" s="23"/>
      <c r="D11" s="27" t="s">
        <v>7</v>
      </c>
      <c r="E11" s="23"/>
      <c r="F11" s="30">
        <f>C11*E11</f>
        <v>0</v>
      </c>
    </row>
    <row r="12" spans="1:6" s="24" customFormat="1" ht="43.2" x14ac:dyDescent="0.55000000000000004">
      <c r="A12" s="27">
        <v>8.0500000000000007</v>
      </c>
      <c r="B12" s="26" t="s">
        <v>122</v>
      </c>
      <c r="C12" s="23"/>
      <c r="D12" s="27" t="s">
        <v>45</v>
      </c>
      <c r="E12" s="23"/>
      <c r="F12" s="30">
        <f>C12*E12</f>
        <v>0</v>
      </c>
    </row>
    <row r="13" spans="1:6" s="24" customFormat="1" ht="15.6" x14ac:dyDescent="0.55000000000000004">
      <c r="A13" s="27">
        <v>8.06</v>
      </c>
      <c r="B13" s="32" t="s">
        <v>123</v>
      </c>
      <c r="C13" s="33"/>
      <c r="D13" s="43"/>
      <c r="E13" s="33"/>
      <c r="F13" s="34"/>
    </row>
    <row r="14" spans="1:6" s="24" customFormat="1" ht="28.8" x14ac:dyDescent="0.55000000000000004">
      <c r="A14" s="27">
        <v>8.07</v>
      </c>
      <c r="B14" s="26" t="s">
        <v>124</v>
      </c>
      <c r="C14" s="23"/>
      <c r="D14" s="27" t="s">
        <v>7</v>
      </c>
      <c r="E14" s="23"/>
      <c r="F14" s="30">
        <f>C14*E14</f>
        <v>0</v>
      </c>
    </row>
    <row r="15" spans="1:6" s="24" customFormat="1" ht="28.8" x14ac:dyDescent="0.55000000000000004">
      <c r="A15" s="27">
        <v>8.08</v>
      </c>
      <c r="B15" s="26" t="s">
        <v>125</v>
      </c>
      <c r="C15" s="23"/>
      <c r="D15" s="27" t="s">
        <v>45</v>
      </c>
      <c r="E15" s="23"/>
      <c r="F15" s="30">
        <f>C15*E15</f>
        <v>0</v>
      </c>
    </row>
    <row r="16" spans="1:6" s="24" customFormat="1" ht="15.6" x14ac:dyDescent="0.55000000000000004">
      <c r="A16" s="27">
        <v>8.09</v>
      </c>
      <c r="B16" s="32" t="s">
        <v>126</v>
      </c>
      <c r="C16" s="33"/>
      <c r="D16" s="43"/>
      <c r="E16" s="33"/>
      <c r="F16" s="34"/>
    </row>
    <row r="17" spans="1:6" s="24" customFormat="1" x14ac:dyDescent="0.55000000000000004">
      <c r="A17" s="27">
        <v>8.1</v>
      </c>
      <c r="B17" s="35" t="s">
        <v>127</v>
      </c>
      <c r="C17" s="36"/>
      <c r="D17" s="44"/>
      <c r="E17" s="36"/>
      <c r="F17" s="37"/>
    </row>
    <row r="18" spans="1:6" s="24" customFormat="1" ht="43.2" x14ac:dyDescent="0.55000000000000004">
      <c r="A18" s="27">
        <v>8.11</v>
      </c>
      <c r="B18" s="26" t="s">
        <v>128</v>
      </c>
      <c r="C18" s="23"/>
      <c r="D18" s="27" t="s">
        <v>7</v>
      </c>
      <c r="E18" s="23"/>
      <c r="F18" s="30">
        <f>C18*E18</f>
        <v>0</v>
      </c>
    </row>
    <row r="19" spans="1:6" s="24" customFormat="1" ht="28.8" x14ac:dyDescent="0.55000000000000004">
      <c r="A19" s="27">
        <v>8.1199999999999992</v>
      </c>
      <c r="B19" s="26" t="s">
        <v>129</v>
      </c>
      <c r="C19" s="23"/>
      <c r="D19" s="27" t="s">
        <v>7</v>
      </c>
      <c r="E19" s="23"/>
      <c r="F19" s="30">
        <f>C19*E19</f>
        <v>0</v>
      </c>
    </row>
    <row r="20" spans="1:6" s="24" customFormat="1" ht="28.8" x14ac:dyDescent="0.55000000000000004">
      <c r="A20" s="27">
        <v>8.1300000000000008</v>
      </c>
      <c r="B20" s="26" t="s">
        <v>130</v>
      </c>
      <c r="C20" s="23"/>
      <c r="D20" s="27" t="s">
        <v>9</v>
      </c>
      <c r="E20" s="23"/>
      <c r="F20" s="30">
        <f>C20*E20</f>
        <v>0</v>
      </c>
    </row>
    <row r="21" spans="1:6" ht="16.8" x14ac:dyDescent="0.55000000000000004">
      <c r="A21" s="11"/>
      <c r="B21" s="18"/>
      <c r="C21" s="6"/>
      <c r="D21" s="4"/>
      <c r="E21" s="6"/>
      <c r="F21" s="13"/>
    </row>
    <row r="22" spans="1:6" ht="18.3" x14ac:dyDescent="0.7">
      <c r="A22" s="1"/>
      <c r="B22" s="2"/>
      <c r="C22" s="101" t="s">
        <v>243</v>
      </c>
      <c r="D22" s="101"/>
      <c r="E22" s="101"/>
      <c r="F22" s="12">
        <f>SUM(F9:F21)</f>
        <v>0</v>
      </c>
    </row>
  </sheetData>
  <mergeCells count="7">
    <mergeCell ref="C22:E22"/>
    <mergeCell ref="A1:B4"/>
    <mergeCell ref="C1:F1"/>
    <mergeCell ref="C2:F2"/>
    <mergeCell ref="C3:F3"/>
    <mergeCell ref="C4:F4"/>
    <mergeCell ref="A5:F5"/>
  </mergeCells>
  <pageMargins left="0.70866141732283472" right="0.70866141732283472" top="0.74803149606299213" bottom="0.74803149606299213" header="0.31496062992125984" footer="0.31496062992125984"/>
  <pageSetup paperSize="9" scale="71" fitToHeight="0" orientation="portrait" r:id="rId1"/>
  <headerFooter>
    <oddFooter>&amp;C&amp;P&amp;R&amp;A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EBC099BED54F489F77987A97B77D4F" ma:contentTypeVersion="14" ma:contentTypeDescription="Create a new document." ma:contentTypeScope="" ma:versionID="88abaa8020c50c8c27337ad4da913b2d">
  <xsd:schema xmlns:xsd="http://www.w3.org/2001/XMLSchema" xmlns:xs="http://www.w3.org/2001/XMLSchema" xmlns:p="http://schemas.microsoft.com/office/2006/metadata/properties" xmlns:ns2="e5c7be32-6f4b-473c-a9d5-6e106662c35c" xmlns:ns3="e0357522-3d2e-4f72-9b88-a228d6aecd7d" targetNamespace="http://schemas.microsoft.com/office/2006/metadata/properties" ma:root="true" ma:fieldsID="dc18e511fe42051cf1c8db6df8dda55a" ns2:_="" ns3:_="">
    <xsd:import namespace="e5c7be32-6f4b-473c-a9d5-6e106662c35c"/>
    <xsd:import namespace="e0357522-3d2e-4f72-9b88-a228d6aecd7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c7be32-6f4b-473c-a9d5-6e106662c3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654925c-3bd7-4187-ab31-e932ed5cd6b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COMMENTS" ma:index="21" nillable="true" ma:displayName="COMMENTS" ma:format="Dropdown"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357522-3d2e-4f72-9b88-a228d6aecd7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9e51d5-9928-4c5b-bd61-14cd5b921ce6}" ma:internalName="TaxCatchAll" ma:showField="CatchAllData" ma:web="e0357522-3d2e-4f72-9b88-a228d6aecd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0357522-3d2e-4f72-9b88-a228d6aecd7d" xsi:nil="true"/>
    <COMMENTS xmlns="e5c7be32-6f4b-473c-a9d5-6e106662c35c" xsi:nil="true"/>
    <lcf76f155ced4ddcb4097134ff3c332f xmlns="e5c7be32-6f4b-473c-a9d5-6e106662c35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428B2F-022A-48CB-8EE0-0539F2741947}"/>
</file>

<file path=customXml/itemProps2.xml><?xml version="1.0" encoding="utf-8"?>
<ds:datastoreItem xmlns:ds="http://schemas.openxmlformats.org/officeDocument/2006/customXml" ds:itemID="{27712204-3E93-4609-8E98-3B8C0E6F15EE}"/>
</file>

<file path=customXml/itemProps3.xml><?xml version="1.0" encoding="utf-8"?>
<ds:datastoreItem xmlns:ds="http://schemas.openxmlformats.org/officeDocument/2006/customXml" ds:itemID="{F6C50A49-5214-46C1-94DC-C28D508C9D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 Summary</vt:lpstr>
      <vt:lpstr>1.0 PREAMBLES</vt:lpstr>
      <vt:lpstr>2.0 PRELIMINARIES</vt:lpstr>
      <vt:lpstr>3.0 DEMOLITION</vt:lpstr>
      <vt:lpstr>4.0 CARPENTRY</vt:lpstr>
      <vt:lpstr>5.0 JOINERY</vt:lpstr>
      <vt:lpstr>6.0 METALWORK</vt:lpstr>
      <vt:lpstr>7.0 DOORS AND HARDWARE</vt:lpstr>
      <vt:lpstr>8.0 FW &amp; C FINISHES</vt:lpstr>
      <vt:lpstr>9.0 PAINTING</vt:lpstr>
      <vt:lpstr>10.0 GLAZING</vt:lpstr>
      <vt:lpstr>11.0 PLUMBING</vt:lpstr>
      <vt:lpstr>12.0 WATER TANK PLINTH</vt:lpstr>
      <vt:lpstr>13.0 MECH. SERVICES</vt:lpstr>
      <vt:lpstr>14.0 ELECTRICAL</vt:lpstr>
      <vt:lpstr>15.0 HYDRAULICS</vt:lpstr>
      <vt:lpstr>16.0 Other Items</vt:lpstr>
      <vt:lpstr>'12.0 WATER TANK PLINTH'!Print_Titles</vt:lpstr>
      <vt:lpstr>'14.0 ELECTRICAL'!Print_Titles</vt:lpstr>
      <vt:lpstr>'15.0 HYDRAULICS'!Print_Titles</vt:lpstr>
      <vt:lpstr>'2.0 PRELIMINARIES'!Print_Titles</vt:lpstr>
      <vt:lpstr>'5.0 JOINERY'!Print_Titles</vt:lpstr>
      <vt:lpstr>'7.0 DOORS AND HARDWARE'!Print_Titles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Sefton</dc:creator>
  <cp:lastModifiedBy>Sefton Erasito</cp:lastModifiedBy>
  <cp:lastPrinted>2025-10-08T21:11:33Z</cp:lastPrinted>
  <dcterms:created xsi:type="dcterms:W3CDTF">2025-10-08T17:07:30Z</dcterms:created>
  <dcterms:modified xsi:type="dcterms:W3CDTF">2025-10-08T21:24:50Z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0x010100E6EBC099BED54F489F77987A97B77D4F</vt:lpwstr>
  </property>
</Properties>
</file>