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Sefton\Documents\JV - Knapman Quantech\CWM Hospital Roof Upgrade, Aust Govt\"/>
    </mc:Choice>
  </mc:AlternateContent>
  <xr:revisionPtr revIDLastSave="0" documentId="13_ncr:1_{E6E18D90-BF01-4BB3-931F-991FCD4AF512}" xr6:coauthVersionLast="47" xr6:coauthVersionMax="47" xr10:uidLastSave="{00000000-0000-0000-0000-000000000000}"/>
  <bookViews>
    <workbookView xWindow="-13140" yWindow="-21600" windowWidth="26800" windowHeight="20970" tabRatio="757" xr2:uid="{00000000-000D-0000-FFFF-FFFF00000000}"/>
  </bookViews>
  <sheets>
    <sheet name="Trade Summary" sheetId="3" r:id="rId1"/>
    <sheet name="1.0 Preliminaries" sheetId="5" r:id="rId2"/>
    <sheet name="2.1 Extension St" sheetId="6" r:id="rId3"/>
    <sheet name="2.2 1965 Bldg" sheetId="7" r:id="rId4"/>
    <sheet name="2.3 Colonial Bldg" sheetId="8" r:id="rId5"/>
    <sheet name="2.5 Physio" sheetId="9" r:id="rId6"/>
    <sheet name="2.6 Dental" sheetId="10" r:id="rId7"/>
    <sheet name="2.7 Mortuary" sheetId="12" r:id="rId8"/>
    <sheet name="2.9 Cytology" sheetId="13" r:id="rId9"/>
    <sheet name="2.10 Auditorium" sheetId="16" r:id="rId10"/>
    <sheet name="3.1 St. Giles" sheetId="14" r:id="rId11"/>
    <sheet name="4.0 Other Items" sheetId="15" r:id="rId12"/>
  </sheets>
  <definedNames>
    <definedName name="_xlnm.Print_Titles" localSheetId="1">'1.0 Preliminaries'!$1:$1</definedName>
    <definedName name="_xlnm.Print_Titles" localSheetId="2">'2.1 Extension St'!$1:$1</definedName>
    <definedName name="_xlnm.Print_Titles" localSheetId="9">'2.10 Auditorium'!$1:$1</definedName>
    <definedName name="_xlnm.Print_Titles" localSheetId="3">'2.2 1965 Bldg'!$1:$1</definedName>
    <definedName name="_xlnm.Print_Titles" localSheetId="4">'2.3 Colonial Bldg'!$1:$1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6" i="8" l="1"/>
  <c r="F24" i="9"/>
  <c r="F42" i="14"/>
  <c r="F27" i="16"/>
  <c r="F55" i="13"/>
  <c r="F42" i="12"/>
  <c r="F20" i="10"/>
  <c r="F108" i="6"/>
  <c r="F119" i="6" l="1"/>
  <c r="F120" i="6"/>
  <c r="F121" i="6"/>
  <c r="F122" i="6"/>
  <c r="F123" i="6"/>
  <c r="F124" i="6"/>
  <c r="F125" i="6"/>
  <c r="F130" i="6"/>
  <c r="F131" i="6"/>
  <c r="F115" i="6"/>
  <c r="F117" i="6"/>
  <c r="F109" i="6"/>
  <c r="F110" i="6"/>
  <c r="F118" i="6"/>
  <c r="F114" i="6"/>
  <c r="F113" i="6"/>
  <c r="F112" i="6"/>
  <c r="F111" i="6"/>
  <c r="F107" i="6"/>
  <c r="F106" i="6"/>
  <c r="F105" i="6"/>
  <c r="F29" i="14"/>
  <c r="F17" i="14"/>
  <c r="F5" i="14"/>
  <c r="F41" i="14"/>
  <c r="F40" i="14"/>
  <c r="F39" i="14"/>
  <c r="F38" i="14"/>
  <c r="F36" i="14"/>
  <c r="F35" i="14"/>
  <c r="F34" i="14"/>
  <c r="F33" i="14"/>
  <c r="F32" i="14"/>
  <c r="F30" i="14"/>
  <c r="F28" i="14"/>
  <c r="F27" i="14"/>
  <c r="F26" i="14"/>
  <c r="F25" i="14"/>
  <c r="F22" i="14"/>
  <c r="F21" i="14"/>
  <c r="F20" i="14"/>
  <c r="F18" i="14"/>
  <c r="F16" i="14"/>
  <c r="F15" i="14"/>
  <c r="F14" i="14"/>
  <c r="F12" i="14"/>
  <c r="F11" i="14"/>
  <c r="F10" i="14"/>
  <c r="F9" i="14"/>
  <c r="F8" i="14"/>
  <c r="F4" i="14"/>
  <c r="F3" i="14"/>
  <c r="C18" i="3" l="1"/>
  <c r="F26" i="16" l="1"/>
  <c r="F24" i="16"/>
  <c r="F23" i="16"/>
  <c r="F22" i="16"/>
  <c r="F21" i="16"/>
  <c r="F19" i="16"/>
  <c r="F18" i="16"/>
  <c r="F17" i="16"/>
  <c r="F16" i="16"/>
  <c r="F14" i="16"/>
  <c r="F13" i="16"/>
  <c r="F12" i="16"/>
  <c r="F11" i="16"/>
  <c r="F10" i="16"/>
  <c r="F9" i="16"/>
  <c r="F8" i="16"/>
  <c r="F7" i="16"/>
  <c r="F5" i="16"/>
  <c r="F4" i="16"/>
  <c r="F3" i="16"/>
  <c r="C16" i="3" l="1"/>
  <c r="F53" i="13" l="1"/>
  <c r="F52" i="13"/>
  <c r="F51" i="13"/>
  <c r="F49" i="13"/>
  <c r="F48" i="13"/>
  <c r="F47" i="13"/>
  <c r="F45" i="13"/>
  <c r="F44" i="13"/>
  <c r="F43" i="13"/>
  <c r="F42" i="13"/>
  <c r="F41" i="13"/>
  <c r="F40" i="13"/>
  <c r="F39" i="13"/>
  <c r="F38" i="13"/>
  <c r="F37" i="13"/>
  <c r="F36" i="13"/>
  <c r="F35" i="13"/>
  <c r="F34" i="13"/>
  <c r="F33" i="13"/>
  <c r="F30" i="13"/>
  <c r="F29" i="13"/>
  <c r="F28" i="13"/>
  <c r="F26" i="13"/>
  <c r="F25" i="13"/>
  <c r="F24" i="13"/>
  <c r="F23" i="13"/>
  <c r="F22" i="13"/>
  <c r="F21" i="13"/>
  <c r="F20" i="13"/>
  <c r="F19" i="13"/>
  <c r="F18" i="13"/>
  <c r="F17" i="13"/>
  <c r="F16" i="13"/>
  <c r="F15" i="13"/>
  <c r="F14" i="13"/>
  <c r="F13" i="13"/>
  <c r="F11" i="13"/>
  <c r="F10" i="13"/>
  <c r="F9" i="13"/>
  <c r="F8" i="13"/>
  <c r="F6" i="13"/>
  <c r="F4" i="13"/>
  <c r="F3" i="13"/>
  <c r="F40" i="12"/>
  <c r="F38" i="12"/>
  <c r="F37" i="12"/>
  <c r="F36" i="12"/>
  <c r="F35" i="12"/>
  <c r="F34" i="12"/>
  <c r="F33" i="12"/>
  <c r="F32" i="12"/>
  <c r="F31" i="12"/>
  <c r="F30" i="12"/>
  <c r="F28" i="12"/>
  <c r="F27" i="12"/>
  <c r="F26" i="12"/>
  <c r="F25" i="12"/>
  <c r="F24" i="12"/>
  <c r="F23" i="12"/>
  <c r="F21" i="12"/>
  <c r="F20" i="12"/>
  <c r="F19" i="12"/>
  <c r="F18" i="12"/>
  <c r="F17" i="12"/>
  <c r="F16" i="12"/>
  <c r="F15" i="12"/>
  <c r="F14" i="12"/>
  <c r="F12" i="12"/>
  <c r="F11" i="12"/>
  <c r="F10" i="12"/>
  <c r="F9" i="12"/>
  <c r="F8" i="12"/>
  <c r="F6" i="12"/>
  <c r="F4" i="12"/>
  <c r="F3" i="12"/>
  <c r="C15" i="3" l="1"/>
  <c r="F18" i="10" l="1"/>
  <c r="F16" i="10"/>
  <c r="F15" i="10"/>
  <c r="F14" i="10"/>
  <c r="F12" i="10"/>
  <c r="F11" i="10"/>
  <c r="F10" i="10"/>
  <c r="F9" i="10"/>
  <c r="F8" i="10"/>
  <c r="F6" i="10"/>
  <c r="F4" i="10"/>
  <c r="F3" i="10"/>
  <c r="F10" i="9" l="1"/>
  <c r="F23" i="9"/>
  <c r="F22" i="9"/>
  <c r="F21" i="9"/>
  <c r="F19" i="9"/>
  <c r="F18" i="9"/>
  <c r="F17" i="9"/>
  <c r="F16" i="9"/>
  <c r="F14" i="9"/>
  <c r="F12" i="9"/>
  <c r="F11" i="9"/>
  <c r="F9" i="9"/>
  <c r="F8" i="9"/>
  <c r="F6" i="9"/>
  <c r="F4" i="9"/>
  <c r="F3" i="9"/>
  <c r="C11" i="3" l="1"/>
  <c r="F74" i="8" l="1"/>
  <c r="F73" i="8"/>
  <c r="F72" i="8"/>
  <c r="F71" i="8"/>
  <c r="F70" i="8"/>
  <c r="F69" i="8"/>
  <c r="F68" i="8"/>
  <c r="F67" i="8"/>
  <c r="F66" i="8"/>
  <c r="F65" i="8"/>
  <c r="F64" i="8"/>
  <c r="F63" i="8"/>
  <c r="F62" i="8"/>
  <c r="F61" i="8"/>
  <c r="F60" i="8"/>
  <c r="F57" i="8"/>
  <c r="F56" i="8"/>
  <c r="F55" i="8"/>
  <c r="F54" i="8"/>
  <c r="F53" i="8"/>
  <c r="F52" i="8"/>
  <c r="F51" i="8"/>
  <c r="F50" i="8"/>
  <c r="F49" i="8"/>
  <c r="F48" i="8"/>
  <c r="F47" i="8"/>
  <c r="F46" i="8"/>
  <c r="F45" i="8"/>
  <c r="F44" i="8"/>
  <c r="F43" i="8"/>
  <c r="F40" i="8"/>
  <c r="F38" i="8"/>
  <c r="F37" i="8"/>
  <c r="F36" i="8"/>
  <c r="F35" i="8"/>
  <c r="F34" i="8"/>
  <c r="F32" i="8"/>
  <c r="F31" i="8"/>
  <c r="F30" i="8"/>
  <c r="F29" i="8"/>
  <c r="F28" i="8"/>
  <c r="F25" i="8"/>
  <c r="F23" i="8"/>
  <c r="F22" i="8"/>
  <c r="F21" i="8"/>
  <c r="F20" i="8"/>
  <c r="F19" i="8"/>
  <c r="F18" i="8"/>
  <c r="F15" i="8"/>
  <c r="F14" i="8"/>
  <c r="F13" i="8"/>
  <c r="F12" i="8"/>
  <c r="F11" i="8"/>
  <c r="F10" i="8"/>
  <c r="F9" i="8"/>
  <c r="F8" i="8"/>
  <c r="F6" i="8"/>
  <c r="F4" i="8"/>
  <c r="F3" i="8"/>
  <c r="C9" i="3" l="1"/>
  <c r="F48" i="7" l="1"/>
  <c r="F50" i="7" s="1"/>
  <c r="F46" i="7"/>
  <c r="F45" i="7"/>
  <c r="F44" i="7"/>
  <c r="F42" i="7"/>
  <c r="F41" i="7"/>
  <c r="F40" i="7"/>
  <c r="F39" i="7"/>
  <c r="F36" i="7"/>
  <c r="F32" i="7"/>
  <c r="F31" i="7"/>
  <c r="F28" i="7"/>
  <c r="F26" i="7"/>
  <c r="F25" i="7"/>
  <c r="F24" i="7"/>
  <c r="F23" i="7"/>
  <c r="F22" i="7"/>
  <c r="F21" i="7"/>
  <c r="F19" i="7"/>
  <c r="F18" i="7"/>
  <c r="F17" i="7"/>
  <c r="F15" i="7"/>
  <c r="F14" i="7"/>
  <c r="F13" i="7"/>
  <c r="F12" i="7"/>
  <c r="F11" i="7"/>
  <c r="F10" i="7"/>
  <c r="F9" i="7"/>
  <c r="F8" i="7"/>
  <c r="F6" i="7"/>
  <c r="F4" i="7"/>
  <c r="F3" i="7"/>
  <c r="C8" i="3" l="1"/>
  <c r="F8" i="6" l="1"/>
  <c r="F171" i="6"/>
  <c r="F170" i="6"/>
  <c r="F166" i="6"/>
  <c r="F158" i="6"/>
  <c r="F157" i="6"/>
  <c r="F169" i="6"/>
  <c r="F165" i="6"/>
  <c r="F164" i="6"/>
  <c r="F163" i="6"/>
  <c r="F162" i="6"/>
  <c r="F161" i="6"/>
  <c r="F159" i="6"/>
  <c r="F156" i="6"/>
  <c r="F155" i="6"/>
  <c r="F153" i="6"/>
  <c r="F152" i="6"/>
  <c r="F150" i="6"/>
  <c r="F149" i="6"/>
  <c r="F148" i="6"/>
  <c r="F147" i="6"/>
  <c r="F146" i="6"/>
  <c r="F145" i="6"/>
  <c r="F144" i="6"/>
  <c r="F143" i="6"/>
  <c r="F141" i="6"/>
  <c r="F140" i="6"/>
  <c r="F75" i="6"/>
  <c r="F102" i="6"/>
  <c r="F100" i="6"/>
  <c r="F99" i="6"/>
  <c r="F98" i="6"/>
  <c r="F97" i="6"/>
  <c r="F96" i="6"/>
  <c r="F95" i="6"/>
  <c r="F92" i="6"/>
  <c r="F91" i="6"/>
  <c r="F90" i="6"/>
  <c r="F89" i="6"/>
  <c r="F87" i="6"/>
  <c r="F86" i="6"/>
  <c r="F85" i="6"/>
  <c r="F84" i="6"/>
  <c r="F83" i="6"/>
  <c r="F82" i="6"/>
  <c r="F81" i="6"/>
  <c r="F80" i="6"/>
  <c r="F79" i="6"/>
  <c r="F78" i="6"/>
  <c r="F77" i="6"/>
  <c r="F74" i="6"/>
  <c r="F73" i="6"/>
  <c r="F16" i="15"/>
  <c r="F15" i="15"/>
  <c r="F14" i="15"/>
  <c r="F13" i="15"/>
  <c r="F12" i="15"/>
  <c r="F11" i="15"/>
  <c r="F10" i="15"/>
  <c r="F9" i="15"/>
  <c r="F8" i="15"/>
  <c r="F7" i="15"/>
  <c r="F4" i="15"/>
  <c r="F3" i="15"/>
  <c r="F18" i="15" l="1"/>
  <c r="D19" i="3" s="1"/>
  <c r="F35" i="6" l="1"/>
  <c r="F70" i="6"/>
  <c r="F68" i="6"/>
  <c r="F67" i="6"/>
  <c r="F66" i="6"/>
  <c r="F65" i="6"/>
  <c r="F64" i="6"/>
  <c r="F63" i="6"/>
  <c r="F62" i="6"/>
  <c r="F61" i="6"/>
  <c r="F60" i="6"/>
  <c r="F59" i="6"/>
  <c r="F57" i="6"/>
  <c r="F56" i="6"/>
  <c r="F55" i="6"/>
  <c r="F54" i="6"/>
  <c r="F53" i="6"/>
  <c r="F51" i="6"/>
  <c r="F50" i="6"/>
  <c r="F48" i="6"/>
  <c r="F47" i="6"/>
  <c r="F46" i="6"/>
  <c r="F45" i="6"/>
  <c r="F44" i="6"/>
  <c r="F43" i="6"/>
  <c r="F42" i="6"/>
  <c r="F41" i="6"/>
  <c r="F39" i="6"/>
  <c r="F38" i="6"/>
  <c r="F36" i="6"/>
  <c r="F33" i="6"/>
  <c r="F32" i="6"/>
  <c r="F31" i="6"/>
  <c r="F30" i="6"/>
  <c r="F29" i="6"/>
  <c r="F28" i="6"/>
  <c r="F27" i="6"/>
  <c r="F26" i="6"/>
  <c r="F24" i="6"/>
  <c r="F23" i="6"/>
  <c r="F22" i="6"/>
  <c r="F21" i="6"/>
  <c r="F19" i="6"/>
  <c r="F17" i="6"/>
  <c r="F16" i="6"/>
  <c r="F15" i="6"/>
  <c r="F14" i="6"/>
  <c r="F13" i="6"/>
  <c r="F12" i="6"/>
  <c r="F11" i="6"/>
  <c r="F10" i="6"/>
  <c r="F7" i="6"/>
  <c r="F6" i="6"/>
  <c r="F4" i="6"/>
  <c r="F3" i="6"/>
  <c r="F16" i="5"/>
  <c r="F3" i="5"/>
  <c r="F4" i="5"/>
  <c r="F5" i="5"/>
  <c r="F6" i="5"/>
  <c r="F7" i="5"/>
  <c r="F8" i="5"/>
  <c r="F9" i="5"/>
  <c r="F10" i="5"/>
  <c r="F11" i="5"/>
  <c r="F12" i="5"/>
  <c r="F13" i="5"/>
  <c r="F14" i="5"/>
  <c r="F15"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172" i="6" l="1"/>
  <c r="D17" i="3"/>
  <c r="C13" i="3"/>
  <c r="C12" i="3"/>
  <c r="F60" i="5"/>
  <c r="C7" i="3" l="1"/>
  <c r="D6" i="3" s="1"/>
  <c r="D5" i="3" s="1"/>
  <c r="D20" i="3" l="1"/>
  <c r="D21" i="3" s="1"/>
  <c r="D22" i="3" s="1"/>
  <c r="D23" i="3" l="1"/>
  <c r="D24" i="3" s="1"/>
  <c r="D25" i="3" l="1"/>
  <c r="D26" i="3"/>
</calcChain>
</file>

<file path=xl/sharedStrings.xml><?xml version="1.0" encoding="utf-8"?>
<sst xmlns="http://schemas.openxmlformats.org/spreadsheetml/2006/main" count="1109" uniqueCount="763">
  <si>
    <t>Description</t>
  </si>
  <si>
    <t>Quantity</t>
  </si>
  <si>
    <t>Unit</t>
  </si>
  <si>
    <t>Rate</t>
  </si>
  <si>
    <t>Total</t>
  </si>
  <si>
    <t>#</t>
  </si>
  <si>
    <t>PRELIMINARIES</t>
  </si>
  <si>
    <t>Notes</t>
  </si>
  <si>
    <t>Transfer Total to Main Summary</t>
  </si>
  <si>
    <t>SUB TOTAL</t>
  </si>
  <si>
    <t>Demobilization</t>
  </si>
  <si>
    <t>The Schedule</t>
  </si>
  <si>
    <t xml:space="preserve">The successful Priced Schedule is likely to be used as a basis for progress assessments and calculations of variations where required. </t>
  </si>
  <si>
    <t>The tenderer has an option to fill in the Quantity, Rate and Total columns or just the Total column for each line item</t>
  </si>
  <si>
    <t>Some rows in this Schedule are deliberately left blank</t>
  </si>
  <si>
    <t>Contractors Obligations</t>
  </si>
  <si>
    <t>Insurances - standard contractor insurances</t>
  </si>
  <si>
    <t>Insurances - performance bond or bank guarantee if required</t>
  </si>
  <si>
    <t>Building Consent Compliance and Amendments</t>
  </si>
  <si>
    <t>Traffic Control including Traffic Management Plan</t>
  </si>
  <si>
    <t>Waste Management including Waste Management Plan</t>
  </si>
  <si>
    <t>Occupational Health and Safety requirements</t>
  </si>
  <si>
    <t>Environmental Management Plan</t>
  </si>
  <si>
    <t>Construction Program</t>
  </si>
  <si>
    <t>Site Establishment / Setup Costs</t>
  </si>
  <si>
    <t>Vehicles</t>
  </si>
  <si>
    <t>Site office, storage shed, ablution block, toilets etc</t>
  </si>
  <si>
    <t>Workers accommodation, camp site</t>
  </si>
  <si>
    <t>Supervisors and Management accommodation</t>
  </si>
  <si>
    <t>Temporary protection, hoardings etc</t>
  </si>
  <si>
    <t>Temporary water</t>
  </si>
  <si>
    <t>Temporary power</t>
  </si>
  <si>
    <t>Telecommunication, mobile phones etc</t>
  </si>
  <si>
    <t>Plants and tools</t>
  </si>
  <si>
    <t>Sign board</t>
  </si>
  <si>
    <t>Time Related Items</t>
  </si>
  <si>
    <t>Site management, administration and supervision</t>
  </si>
  <si>
    <t>Vehicles running costs</t>
  </si>
  <si>
    <t>Electricity, Water and Telecommunication bills</t>
  </si>
  <si>
    <t>Security</t>
  </si>
  <si>
    <t>Cleaning of site</t>
  </si>
  <si>
    <t>Off-site Administration, Management and other costs - portion related to this project</t>
  </si>
  <si>
    <t>Documentation</t>
  </si>
  <si>
    <t>Shop Drawings</t>
  </si>
  <si>
    <t>As-Built Drawings</t>
  </si>
  <si>
    <t>Material Samples / Testing</t>
  </si>
  <si>
    <t>Work Testing</t>
  </si>
  <si>
    <t>Removal of temporary structures from site</t>
  </si>
  <si>
    <t>Final Cleaning</t>
  </si>
  <si>
    <t>Cranes</t>
  </si>
  <si>
    <t>The schedule for the building works including services are provided to inform the tenderers of the various construction activities required for this project.
The schedule is exclusive of quantities as the tenderer is to carryout their own calculations when quantifying and pricing.</t>
  </si>
  <si>
    <t>The tenderer is to ensure the entire scope of works as per the drawings and specifications and performance specifications are included in his tender sum.
Where the tenderer feels there are items on the drawings or specifications or performance specifications that would be required for the successful completion of this project but are not included in this Schedule, they are to include these items in the blank cells provided.
Items missed in this schedule will not be considered as variations.</t>
  </si>
  <si>
    <t>All prices to be VEP with VAT added only once at the end of the Main Summary</t>
  </si>
  <si>
    <t>The following items are provided as general items. 
Items where not required can be left unpriced. For example a Vanua Levu based contractor may not require a camp site or transportation of workers from Viti Levu to the site</t>
  </si>
  <si>
    <t>Transportation of workforce to site</t>
  </si>
  <si>
    <t>Transportation of plant, equipment, vehicles and material to site</t>
  </si>
  <si>
    <t>OTHER ITEMS</t>
  </si>
  <si>
    <t>Total
FJD VEP</t>
  </si>
  <si>
    <t>Main Summary</t>
  </si>
  <si>
    <t>Margins (either percentage or fixed sum or nil if included in the rates)</t>
  </si>
  <si>
    <r>
      <t xml:space="preserve">TOTAL VIP </t>
    </r>
    <r>
      <rPr>
        <b/>
        <sz val="11"/>
        <color rgb="FFEE0000"/>
        <rFont val="Calibri"/>
        <family val="2"/>
      </rPr>
      <t>- Transfer to Tender Form</t>
    </r>
  </si>
  <si>
    <t>TOTAL VEP</t>
  </si>
  <si>
    <t>Traffic Impact Assessment</t>
  </si>
  <si>
    <t>Transportation of workforce to and from site</t>
  </si>
  <si>
    <t>Transportation of plant, equipment, vehicles and material to and from site</t>
  </si>
  <si>
    <t>Removal of plant, equipment, vehicles and material from site</t>
  </si>
  <si>
    <t>CWM Hospital</t>
  </si>
  <si>
    <t>1965 Building</t>
  </si>
  <si>
    <t>Colonial Building</t>
  </si>
  <si>
    <t>Urology Building</t>
  </si>
  <si>
    <t>Physiotherapy Building</t>
  </si>
  <si>
    <t>Dental Building</t>
  </si>
  <si>
    <t>Mortuary Building</t>
  </si>
  <si>
    <t>Childrens Hospital</t>
  </si>
  <si>
    <t>CWM (including St Giles) Roof and Stormwater Upgrade</t>
  </si>
  <si>
    <t>EXTENSION STREET BUILDING</t>
  </si>
  <si>
    <t>2.1.1</t>
  </si>
  <si>
    <t>Central Wing Building</t>
  </si>
  <si>
    <t>Allow for removal of all debris</t>
  </si>
  <si>
    <t>Existing Concrete Roof</t>
  </si>
  <si>
    <t>Existing Trimdek Roof Covering</t>
  </si>
  <si>
    <t>Allow for detailed site inspections prior to tendering</t>
  </si>
  <si>
    <t>Ditto concrete hoods</t>
  </si>
  <si>
    <t>Gutters and Downpipes</t>
  </si>
  <si>
    <t>Washdown concrete gutters with roof cleaning solution or approved equivalent</t>
  </si>
  <si>
    <t>Clean metal gutters with sugar soap or similar approved</t>
  </si>
  <si>
    <t>Clean pvc downpipes</t>
  </si>
  <si>
    <t>New 125 diameter pvc spreader</t>
  </si>
  <si>
    <t>South Wing Building</t>
  </si>
  <si>
    <t>2.1.1.01</t>
  </si>
  <si>
    <t>2.1.1.02</t>
  </si>
  <si>
    <t>2.1.1.03</t>
  </si>
  <si>
    <t>2.1.1.04</t>
  </si>
  <si>
    <t>2.1.1.05</t>
  </si>
  <si>
    <t>2.1.1.06</t>
  </si>
  <si>
    <t>2.1.1.07</t>
  </si>
  <si>
    <t>2.1.1.08</t>
  </si>
  <si>
    <t>2.1.1.09</t>
  </si>
  <si>
    <t>2.1.1.10</t>
  </si>
  <si>
    <t>2.1.1.11</t>
  </si>
  <si>
    <t>2.1.1.12</t>
  </si>
  <si>
    <t>2.1.1.13</t>
  </si>
  <si>
    <t>2.1.1.14</t>
  </si>
  <si>
    <t>2.1.1.15</t>
  </si>
  <si>
    <t>2.1.1.16</t>
  </si>
  <si>
    <t>2.1.1.17</t>
  </si>
  <si>
    <t>2.1.1.18</t>
  </si>
  <si>
    <t>2.1.1.19</t>
  </si>
  <si>
    <t>2.1.1.20</t>
  </si>
  <si>
    <t>2.1.2</t>
  </si>
  <si>
    <t>2.1.2.01</t>
  </si>
  <si>
    <t>Female &amp; Covid Ward</t>
  </si>
  <si>
    <t>Remove damaged roof covering and flashings</t>
  </si>
  <si>
    <t>Replace damaged flashings</t>
  </si>
  <si>
    <t>2.1.01</t>
  </si>
  <si>
    <t>2.1.02</t>
  </si>
  <si>
    <t>Replace damaged roofing with new trimdek 0.55BMT Lysaght Colorbond Ultra roof covering fixed with Stormtite hex head Type 17 14-10x75mm Self Drilling Cyclonic Screws.</t>
  </si>
  <si>
    <t>Apply approved waterproofing membrane to concrete gutter to ensure waterproof protection</t>
  </si>
  <si>
    <t>Ditto concrete gutters</t>
  </si>
  <si>
    <t>New approved gratings to top of downpipes / gutter outlets</t>
  </si>
  <si>
    <t>Install foam infill strips to ends of roofing</t>
  </si>
  <si>
    <t>Turn-up or down edges of roofing</t>
  </si>
  <si>
    <t>Seal all joints in flashings and gutters with an approved weatherproof sealant</t>
  </si>
  <si>
    <t>Apply approved waterproofing membrane to damaged areas to ensure water protection</t>
  </si>
  <si>
    <t>Install new dektite sleeve as per maunfacturers specifications</t>
  </si>
  <si>
    <t>Clean remaining roof covering with sugar soap or approved equivalent</t>
  </si>
  <si>
    <t>Washdown concrete roof with approved roof cleaning solution or approved equivalent</t>
  </si>
  <si>
    <t>Parapet flashing</t>
  </si>
  <si>
    <t>Parapet flashing as per drawingg A08. Allow for chasing into concrete parapet, roughening of concrete, sika products, 0.55 BMT Colorbond flashing</t>
  </si>
  <si>
    <t>Seal existing box gutters and sumps with approved sealants</t>
  </si>
  <si>
    <t>2.1.1.21</t>
  </si>
  <si>
    <t>2.1.1.22</t>
  </si>
  <si>
    <t>2.1.1.23</t>
  </si>
  <si>
    <t>2.1.1.24</t>
  </si>
  <si>
    <t>2.1.1.25</t>
  </si>
  <si>
    <t>2.1.1.26</t>
  </si>
  <si>
    <t>2.1.1.27</t>
  </si>
  <si>
    <t>2.1.1.28</t>
  </si>
  <si>
    <t>2.1.1.29</t>
  </si>
  <si>
    <t>2.1.1.30</t>
  </si>
  <si>
    <t>Allow for removal of all non-operational AC plant and equipment, water tanks, ducts, pipes, bolts and the like. Seal all bolt holes, openings, cracks and the like to ensure water protection</t>
  </si>
  <si>
    <t>Allow for removal of all debris to unclog gutters and downpipes</t>
  </si>
  <si>
    <t>Drainage</t>
  </si>
  <si>
    <t>Allow for removal of all debris to unclog drains, sumps, chambers and the like</t>
  </si>
  <si>
    <t>2.1.2.02</t>
  </si>
  <si>
    <t>2.1.2.03</t>
  </si>
  <si>
    <t>2.1.2.04</t>
  </si>
  <si>
    <t>2.1.2.05</t>
  </si>
  <si>
    <t>2.1.2.06</t>
  </si>
  <si>
    <t>2.1.2.07</t>
  </si>
  <si>
    <t>2.1.2.08</t>
  </si>
  <si>
    <t>2.1.2.09</t>
  </si>
  <si>
    <t>2.1.2.10</t>
  </si>
  <si>
    <t>2.1.2.11</t>
  </si>
  <si>
    <t>2.1.2.12</t>
  </si>
  <si>
    <t>2.1.2.13</t>
  </si>
  <si>
    <t>2.1.2.14</t>
  </si>
  <si>
    <t>2.1.2.15</t>
  </si>
  <si>
    <t>2.1.2.16</t>
  </si>
  <si>
    <t>2.1.2.17</t>
  </si>
  <si>
    <t>2.1.2.18</t>
  </si>
  <si>
    <t>2.1.2.20</t>
  </si>
  <si>
    <t>2.1.2.21</t>
  </si>
  <si>
    <t>2.1.2.22</t>
  </si>
  <si>
    <t>2.1.2.23</t>
  </si>
  <si>
    <t>2.1.2.24</t>
  </si>
  <si>
    <t>2.1.2.25</t>
  </si>
  <si>
    <t>2.1.2.26</t>
  </si>
  <si>
    <t>2.1.2.27</t>
  </si>
  <si>
    <t>2.1.2.28</t>
  </si>
  <si>
    <t>2.1.2.29</t>
  </si>
  <si>
    <t>2.1.2.30</t>
  </si>
  <si>
    <t>2.1.2.31</t>
  </si>
  <si>
    <t>2.1.2.32</t>
  </si>
  <si>
    <t>2.1.2.33</t>
  </si>
  <si>
    <t>1965 BUILDING</t>
  </si>
  <si>
    <t>Third Level Roof</t>
  </si>
  <si>
    <t>Apply approved waterproofing membrane to concrete roof to ensure water protection</t>
  </si>
  <si>
    <t>Ditto to concrete gutters</t>
  </si>
  <si>
    <t>2.2.1</t>
  </si>
  <si>
    <t>2.2.2</t>
  </si>
  <si>
    <t>Lift Room Roof</t>
  </si>
  <si>
    <t>Existing Kliplok Roof Covering</t>
  </si>
  <si>
    <t>Existing Corrugated Roof Covering</t>
  </si>
  <si>
    <t>Replace damaged roofing with new Kliplok 0.48BMT Lysaght Colorbond Ultra roof covering fixed with Stormtite hex head Type 17 14-10x75mm Self Drilling Cyclonic Screws.</t>
  </si>
  <si>
    <t>Lower Roof</t>
  </si>
  <si>
    <t>2.2.01</t>
  </si>
  <si>
    <t>2.2.02</t>
  </si>
  <si>
    <t>2.2.1.01</t>
  </si>
  <si>
    <t>2.2.1.02</t>
  </si>
  <si>
    <t>2.2.1.03</t>
  </si>
  <si>
    <t>2.2.1.04</t>
  </si>
  <si>
    <t>2.2.1.05</t>
  </si>
  <si>
    <t>2.2.1.06</t>
  </si>
  <si>
    <t>2.2.1.07</t>
  </si>
  <si>
    <t>2.2.1.08</t>
  </si>
  <si>
    <t>2.2.1.09</t>
  </si>
  <si>
    <t>2.2.1.10</t>
  </si>
  <si>
    <t>2.2.1.11</t>
  </si>
  <si>
    <t>2.2.1.12</t>
  </si>
  <si>
    <t>2.2.1.13</t>
  </si>
  <si>
    <t>2.2.1.14</t>
  </si>
  <si>
    <t>2.2.1.15</t>
  </si>
  <si>
    <t>2.2.1.16</t>
  </si>
  <si>
    <t>2.2.1.17</t>
  </si>
  <si>
    <t>2.2.1.18</t>
  </si>
  <si>
    <t>2.2.1.19</t>
  </si>
  <si>
    <t>2.2.1.20</t>
  </si>
  <si>
    <t>2.2.1.21</t>
  </si>
  <si>
    <t>2.2.1.22</t>
  </si>
  <si>
    <t>2.2.1.23</t>
  </si>
  <si>
    <t>2.2.2.02</t>
  </si>
  <si>
    <t>2.2.2.03</t>
  </si>
  <si>
    <t>2.2.2.04</t>
  </si>
  <si>
    <t>2.2.3</t>
  </si>
  <si>
    <t>2.2.3.02</t>
  </si>
  <si>
    <t>2.2.3.03</t>
  </si>
  <si>
    <t>2.2.3.04</t>
  </si>
  <si>
    <t>2.2.3.05</t>
  </si>
  <si>
    <t>2.2.3.06</t>
  </si>
  <si>
    <t>2.2.3.07</t>
  </si>
  <si>
    <t>2.2.3.08</t>
  </si>
  <si>
    <t>2.2.3.09</t>
  </si>
  <si>
    <t>2.2.3.10</t>
  </si>
  <si>
    <t>2.2.3.12</t>
  </si>
  <si>
    <t>2.2.3.13</t>
  </si>
  <si>
    <t>2.2.3.14</t>
  </si>
  <si>
    <t>2.2.3.16</t>
  </si>
  <si>
    <t>2.2.3.17</t>
  </si>
  <si>
    <t>COLONIAL BUILDING</t>
  </si>
  <si>
    <t>Existing Custom Orb Roof Covering</t>
  </si>
  <si>
    <t>Replace damaged roofing with new Custom Orb 0.48BMT Lysaght Colorbond Ultra roof covering fixed with Stormtite hex head Type 17 14-10x75mm Self Drilling Cyclonic Screws.</t>
  </si>
  <si>
    <t>Clean roof covering with sugar soap or approved equivalent</t>
  </si>
  <si>
    <t>Install new 150 wide 0.55 BMT Colorbond gutter</t>
  </si>
  <si>
    <t>Install new 75 diameter downpipes</t>
  </si>
  <si>
    <t>Install new 100 diameter downpipes</t>
  </si>
  <si>
    <t>Install new 150 wide 0.55 BMT Colorbond gutters</t>
  </si>
  <si>
    <t>Parapet flashing as per drawingg A04. Allow for chasing into concrete parapet, roughening of concrete, sika products, 0.55 BMT Colorbond flashing</t>
  </si>
  <si>
    <t>2.3.1</t>
  </si>
  <si>
    <t>Building 1 Upgrade</t>
  </si>
  <si>
    <t>Structural steel framing</t>
  </si>
  <si>
    <t>Include plates, stiffeners, cleats, bolts and the like</t>
  </si>
  <si>
    <t>Include grit blasting, protection and the like</t>
  </si>
  <si>
    <t>Building 2 Upgrade</t>
  </si>
  <si>
    <t>Custom Orb 0.48BMT Lysaght Colorbond Ultra roof covering fixed with Stormtite hex head Type 17 14-10x75mm Self Drilling Cyclonic Screws.</t>
  </si>
  <si>
    <t>Flashings</t>
  </si>
  <si>
    <t>Timber fascia and barge boards</t>
  </si>
  <si>
    <t>150 wide 0.55 BMT Colorbond gutter</t>
  </si>
  <si>
    <t>100 diameter downpipes</t>
  </si>
  <si>
    <t>2.3.01</t>
  </si>
  <si>
    <t>2.3.02</t>
  </si>
  <si>
    <t>2.3.1.01</t>
  </si>
  <si>
    <t>2.3.1.02</t>
  </si>
  <si>
    <t>2.3.1.03</t>
  </si>
  <si>
    <t>2.3.1.04</t>
  </si>
  <si>
    <t>2.3.1.05</t>
  </si>
  <si>
    <t>2.3.1.06</t>
  </si>
  <si>
    <t>2.3.1.07</t>
  </si>
  <si>
    <t>2.3.1.08</t>
  </si>
  <si>
    <t>2.3.1.09</t>
  </si>
  <si>
    <t>2.3.1.10</t>
  </si>
  <si>
    <t>2.3.1.11</t>
  </si>
  <si>
    <t>2.3.1.12</t>
  </si>
  <si>
    <t>2.3.1.13</t>
  </si>
  <si>
    <t>2.3.1.14</t>
  </si>
  <si>
    <t>2.3.1.15</t>
  </si>
  <si>
    <t>2.3.1.16</t>
  </si>
  <si>
    <t>2.3.1.17</t>
  </si>
  <si>
    <t>2.3.1.18</t>
  </si>
  <si>
    <t>2.3.1.19</t>
  </si>
  <si>
    <t>2.3.1.20</t>
  </si>
  <si>
    <t>2.3.1.21</t>
  </si>
  <si>
    <t>2.3.1.22</t>
  </si>
  <si>
    <t>2.3.1.23</t>
  </si>
  <si>
    <t>2.3.1.24</t>
  </si>
  <si>
    <t>2.3.1.25</t>
  </si>
  <si>
    <t>2.3.1.26</t>
  </si>
  <si>
    <t>2.3.1.27</t>
  </si>
  <si>
    <t>2.3.1.28</t>
  </si>
  <si>
    <t>2.3.1.29</t>
  </si>
  <si>
    <t>2.3.1.30</t>
  </si>
  <si>
    <t>2.3.1.32</t>
  </si>
  <si>
    <t>2.3.1.33</t>
  </si>
  <si>
    <t>2.3.1.35</t>
  </si>
  <si>
    <t>2.3.2</t>
  </si>
  <si>
    <t>2.3.2.01</t>
  </si>
  <si>
    <t>2.3.2.02</t>
  </si>
  <si>
    <t>2.3.2.03</t>
  </si>
  <si>
    <t>2.3.2.04</t>
  </si>
  <si>
    <t>2.3.2.05</t>
  </si>
  <si>
    <t>2.3.2.06</t>
  </si>
  <si>
    <t>2.3.2.07</t>
  </si>
  <si>
    <t>2.3.2.08</t>
  </si>
  <si>
    <t>2.3.2.09</t>
  </si>
  <si>
    <t>2.3.2.10</t>
  </si>
  <si>
    <t>2.3.2.11</t>
  </si>
  <si>
    <t>2.3.2.12</t>
  </si>
  <si>
    <t>2.3.2.13</t>
  </si>
  <si>
    <t>2.3.2.14</t>
  </si>
  <si>
    <t>2.3.2.15</t>
  </si>
  <si>
    <t>2.3.3.01</t>
  </si>
  <si>
    <t>2.3.3.02</t>
  </si>
  <si>
    <t>2.3.3.03</t>
  </si>
  <si>
    <t>2.3.3.04</t>
  </si>
  <si>
    <t>2.3.3.05</t>
  </si>
  <si>
    <t>2.3.3.06</t>
  </si>
  <si>
    <t>2.3.3.07</t>
  </si>
  <si>
    <t>2.3.3.08</t>
  </si>
  <si>
    <t>2.3.3.09</t>
  </si>
  <si>
    <t>2.3.3.10</t>
  </si>
  <si>
    <t>2.3.3.11</t>
  </si>
  <si>
    <t>2.3.3.12</t>
  </si>
  <si>
    <t>2.3.3.13</t>
  </si>
  <si>
    <t>2.3.3.14</t>
  </si>
  <si>
    <t>2.3.3.15</t>
  </si>
  <si>
    <t>2.3.3</t>
  </si>
  <si>
    <t>PHYSIOTHERAPY BUILDING</t>
  </si>
  <si>
    <t>Install new 100 wide 0.55 BMT Colorbond gutter to walkway roof</t>
  </si>
  <si>
    <t>DENTAL BUILDING</t>
  </si>
  <si>
    <t>2.5.01</t>
  </si>
  <si>
    <t>2.5.02</t>
  </si>
  <si>
    <t>Washdown concrete gutters with approved roof cleaning solution or approved equivalent</t>
  </si>
  <si>
    <t>2.6.01</t>
  </si>
  <si>
    <t>2.6.02</t>
  </si>
  <si>
    <t>2.6.1</t>
  </si>
  <si>
    <t>2.6.1.01</t>
  </si>
  <si>
    <t>2.6.1.02</t>
  </si>
  <si>
    <t>2.6.1.03</t>
  </si>
  <si>
    <t>2.6.1.04</t>
  </si>
  <si>
    <t>2.6.1.05</t>
  </si>
  <si>
    <t>2.6.1.06</t>
  </si>
  <si>
    <t>2.6.1.07</t>
  </si>
  <si>
    <t>2.6.1.08</t>
  </si>
  <si>
    <t>2.6.1.09</t>
  </si>
  <si>
    <t>2.6.1.10</t>
  </si>
  <si>
    <t>2.6.1.11</t>
  </si>
  <si>
    <t>2.6.1.12</t>
  </si>
  <si>
    <t>MORTUARY</t>
  </si>
  <si>
    <t>2.7.01</t>
  </si>
  <si>
    <t>2.7.02</t>
  </si>
  <si>
    <t>2.7.1</t>
  </si>
  <si>
    <t>Various Buildings</t>
  </si>
  <si>
    <t>Clean downpipes</t>
  </si>
  <si>
    <t>2.7.1.01</t>
  </si>
  <si>
    <t>2.7.1.02</t>
  </si>
  <si>
    <t>2.7.1.03</t>
  </si>
  <si>
    <t>2.7.1.04</t>
  </si>
  <si>
    <t>2.7.1.05</t>
  </si>
  <si>
    <t>2.7.1.06</t>
  </si>
  <si>
    <t>2.7.1.07</t>
  </si>
  <si>
    <t>2.7.1.08</t>
  </si>
  <si>
    <t>2.7.1.09</t>
  </si>
  <si>
    <t>2.7.1.10</t>
  </si>
  <si>
    <t>2.7.1.11</t>
  </si>
  <si>
    <t>2.7.1.12</t>
  </si>
  <si>
    <t>2.7.1.13</t>
  </si>
  <si>
    <t>2.7.1.14</t>
  </si>
  <si>
    <t>2.7.1.15</t>
  </si>
  <si>
    <t>2.7.1.16</t>
  </si>
  <si>
    <t>2.7.1.17</t>
  </si>
  <si>
    <t>2.7.1.18</t>
  </si>
  <si>
    <t>2.7.1.19</t>
  </si>
  <si>
    <t>2.7.1.20</t>
  </si>
  <si>
    <t>2.7.1.21</t>
  </si>
  <si>
    <t>2.7.1.22</t>
  </si>
  <si>
    <t>2.7.1.23</t>
  </si>
  <si>
    <t>2.7.1.24</t>
  </si>
  <si>
    <t>2.7.1.25</t>
  </si>
  <si>
    <t>2.7.1.26</t>
  </si>
  <si>
    <t>2.7.1.27</t>
  </si>
  <si>
    <t>CYTOLOGY AND WALKWAY</t>
  </si>
  <si>
    <t>Main Roof</t>
  </si>
  <si>
    <t>New Structure over Existing Roof</t>
  </si>
  <si>
    <t>2.9.01</t>
  </si>
  <si>
    <t>2.9.02</t>
  </si>
  <si>
    <t>2.9.1</t>
  </si>
  <si>
    <t>2.9.1.01</t>
  </si>
  <si>
    <t>2.9.1.02</t>
  </si>
  <si>
    <t>2.9.1.03</t>
  </si>
  <si>
    <t>2.9.1.04</t>
  </si>
  <si>
    <t>2.9.1.05</t>
  </si>
  <si>
    <t>2.9.1.06</t>
  </si>
  <si>
    <t>2.9.2</t>
  </si>
  <si>
    <t>2.9.2.01</t>
  </si>
  <si>
    <t>2.9.2.02</t>
  </si>
  <si>
    <t>2.9.2.03</t>
  </si>
  <si>
    <t>2.9.2.04</t>
  </si>
  <si>
    <t>2.9.2.05</t>
  </si>
  <si>
    <t>2.9.2.06</t>
  </si>
  <si>
    <t>2.9.2.07</t>
  </si>
  <si>
    <t>2.9.2.08</t>
  </si>
  <si>
    <t>2.9.2.09</t>
  </si>
  <si>
    <t>2.9.2.10</t>
  </si>
  <si>
    <t>2.9.2.11</t>
  </si>
  <si>
    <t>2.9.2.12</t>
  </si>
  <si>
    <t>2.9.2.13</t>
  </si>
  <si>
    <t>2.9.2.14</t>
  </si>
  <si>
    <t>2.9.2.15</t>
  </si>
  <si>
    <t>2.9.2.16</t>
  </si>
  <si>
    <t>2.9.2.17</t>
  </si>
  <si>
    <t>2.9.2.18</t>
  </si>
  <si>
    <t>2.9.3</t>
  </si>
  <si>
    <t>Walkway Roof</t>
  </si>
  <si>
    <t>New flashings</t>
  </si>
  <si>
    <t>2.9.3.01</t>
  </si>
  <si>
    <t>2.9.3.02</t>
  </si>
  <si>
    <t>2.9.3.03</t>
  </si>
  <si>
    <t>2.9.3.04</t>
  </si>
  <si>
    <t>2.9.3.05</t>
  </si>
  <si>
    <t>2.9.3.06</t>
  </si>
  <si>
    <t>2.9.3.07</t>
  </si>
  <si>
    <t>2.9.3.08</t>
  </si>
  <si>
    <t>2.9.3.09</t>
  </si>
  <si>
    <t>2.9.3.10</t>
  </si>
  <si>
    <t>2.9.3.11</t>
  </si>
  <si>
    <t>2.9.3.12</t>
  </si>
  <si>
    <t>2.9.3.13</t>
  </si>
  <si>
    <t>2.9.3.14</t>
  </si>
  <si>
    <t>2.9.3.15</t>
  </si>
  <si>
    <t>2.9.3.16</t>
  </si>
  <si>
    <t>2.9.3.17</t>
  </si>
  <si>
    <t>St. Giles Hospital</t>
  </si>
  <si>
    <t>Remove all corrugated roofing</t>
  </si>
  <si>
    <t>Remove existing gutters</t>
  </si>
  <si>
    <t>Remove existing downpipes</t>
  </si>
  <si>
    <t>3.1.01</t>
  </si>
  <si>
    <t>3.1.02</t>
  </si>
  <si>
    <t>3.1.1</t>
  </si>
  <si>
    <t>3.1.1.01</t>
  </si>
  <si>
    <t>3.1.1.02</t>
  </si>
  <si>
    <t>3.1.1.03</t>
  </si>
  <si>
    <t>3.1.1.04</t>
  </si>
  <si>
    <t>3.1.1.05</t>
  </si>
  <si>
    <t>3.1.1.06</t>
  </si>
  <si>
    <t>3.1.1.07</t>
  </si>
  <si>
    <t>3.1.1.08</t>
  </si>
  <si>
    <t>3.1.1.09</t>
  </si>
  <si>
    <t>3.1.1.10</t>
  </si>
  <si>
    <t>3.1.1.11</t>
  </si>
  <si>
    <t>3.1.1.12</t>
  </si>
  <si>
    <t>3.1.1.13</t>
  </si>
  <si>
    <t>3.1.1.14</t>
  </si>
  <si>
    <t>3.1.1.15</t>
  </si>
  <si>
    <t>3.1.2</t>
  </si>
  <si>
    <t>3.1.2.01</t>
  </si>
  <si>
    <t>3.1.2.02</t>
  </si>
  <si>
    <t>3.1.2.03</t>
  </si>
  <si>
    <t>3.1.2.04</t>
  </si>
  <si>
    <t>3.1.2.05</t>
  </si>
  <si>
    <t>3.1.2.06</t>
  </si>
  <si>
    <t>3.1.2.07</t>
  </si>
  <si>
    <t>3.1.2.08</t>
  </si>
  <si>
    <t>3.1.2.09</t>
  </si>
  <si>
    <t>3.1.2.10</t>
  </si>
  <si>
    <t>3.1.2.11</t>
  </si>
  <si>
    <t>3.1.2.12</t>
  </si>
  <si>
    <t>3.1.2.13</t>
  </si>
  <si>
    <t>3.1.2.14</t>
  </si>
  <si>
    <t>3.1.2.15</t>
  </si>
  <si>
    <t>3.1.2.16</t>
  </si>
  <si>
    <t>3.1.2.17</t>
  </si>
  <si>
    <t>Other Items</t>
  </si>
  <si>
    <t>St. GILES HOSPITAL- Female and Covid Ward</t>
  </si>
  <si>
    <t>The tenderer is to allow here for any other item shown on the drawings or Management Reports or Notice to Tenderers which forms part of the scope of works but is not included in this Schedule.
Such items should be listed below with its description and cost</t>
  </si>
  <si>
    <t>New 125 Ø upvc downpipes</t>
  </si>
  <si>
    <t>Allow for removal of all non-operational AC ducts including flashings</t>
  </si>
  <si>
    <t>Parapet flashing as per drawingg A10. Allow for chasing into concrete parapet, roughening of concrete, sika products, 0.55 BMT Colorbond flashing</t>
  </si>
  <si>
    <t>2.1.3</t>
  </si>
  <si>
    <t>2.1.3.01</t>
  </si>
  <si>
    <t>2.1.3.02</t>
  </si>
  <si>
    <t>2.1.3.03</t>
  </si>
  <si>
    <t>2.1.3.04</t>
  </si>
  <si>
    <t>2.1.3.05</t>
  </si>
  <si>
    <t>2.1.3.06</t>
  </si>
  <si>
    <t>2.1.3.07</t>
  </si>
  <si>
    <t>2.1.3.08</t>
  </si>
  <si>
    <t>2.1.3.09</t>
  </si>
  <si>
    <t>2.1.3.10</t>
  </si>
  <si>
    <t>2.1.3.11</t>
  </si>
  <si>
    <t>2.1.3.12</t>
  </si>
  <si>
    <t>2.1.3.13</t>
  </si>
  <si>
    <t>2.1.3.14</t>
  </si>
  <si>
    <t>2.1.3.15</t>
  </si>
  <si>
    <t>2.1.3.16</t>
  </si>
  <si>
    <t>2.1.3.17</t>
  </si>
  <si>
    <t>2.1.3.18</t>
  </si>
  <si>
    <t>2.1.3.19</t>
  </si>
  <si>
    <t>2.1.3.21</t>
  </si>
  <si>
    <t>2.1.3.23</t>
  </si>
  <si>
    <t>2.1.3.24</t>
  </si>
  <si>
    <t>2.1.3.26</t>
  </si>
  <si>
    <t>2.1.3.27</t>
  </si>
  <si>
    <t>2.1.3.28</t>
  </si>
  <si>
    <t>2.1.3.29</t>
  </si>
  <si>
    <t>2.1.3.30</t>
  </si>
  <si>
    <t>2.1.3.31</t>
  </si>
  <si>
    <t>2.1.3.32</t>
  </si>
  <si>
    <t>2.1.3.33</t>
  </si>
  <si>
    <t>Apply approved waterproofing membrane to timber framed gutter and ensure waterproof protection</t>
  </si>
  <si>
    <t xml:space="preserve">Allow for removal of existing timber framed gutter </t>
  </si>
  <si>
    <t>20mm Thick marine ply sarking including triangular fillets and timber frames at gutters. Allow for forming chase in concrete parapet and point with approved sealant</t>
  </si>
  <si>
    <t>Emergency Triage Roof</t>
  </si>
  <si>
    <t>Allow for relocation of existing AC unit. Seal all bolt holes, openings, cracks and the like to ensure water protection</t>
  </si>
  <si>
    <t>Replace damaged flashings with new 0.55 BMT Lysaght Colorbond Ultra flashing G300</t>
  </si>
  <si>
    <t>Apply Sika products topping to existing concrete gutter laid to falls including 25mm fillet</t>
  </si>
  <si>
    <t>2.1.4</t>
  </si>
  <si>
    <t>2.1.4.01</t>
  </si>
  <si>
    <t>2.1.4.02</t>
  </si>
  <si>
    <t>2.1.4.03</t>
  </si>
  <si>
    <t>2.1.4.04</t>
  </si>
  <si>
    <t>2.1.4.05</t>
  </si>
  <si>
    <t>2.1.4.06</t>
  </si>
  <si>
    <t>2.1.4.07</t>
  </si>
  <si>
    <t>2.1.4.08</t>
  </si>
  <si>
    <t>2.1.4.09</t>
  </si>
  <si>
    <t>2.1.4.10</t>
  </si>
  <si>
    <t>2.1.4.11</t>
  </si>
  <si>
    <t>2.1.4.12</t>
  </si>
  <si>
    <t>2.1.4.13</t>
  </si>
  <si>
    <t>2.1.4.14</t>
  </si>
  <si>
    <t>2.1.4.15</t>
  </si>
  <si>
    <t>2.1.4.16</t>
  </si>
  <si>
    <t>2.1.4.17</t>
  </si>
  <si>
    <t>2.1.4.18</t>
  </si>
  <si>
    <t>2.1.4.19</t>
  </si>
  <si>
    <t>2.1.4.20</t>
  </si>
  <si>
    <t>2.1.4.21</t>
  </si>
  <si>
    <t>2.1.4.22</t>
  </si>
  <si>
    <t>2.1.4.23</t>
  </si>
  <si>
    <t>2.1.4.24</t>
  </si>
  <si>
    <t>2.1.4.25</t>
  </si>
  <si>
    <t>2.1.4.26</t>
  </si>
  <si>
    <t>2.1.4.27</t>
  </si>
  <si>
    <t>2.1.4.28</t>
  </si>
  <si>
    <t>2.1.4.29</t>
  </si>
  <si>
    <t>2.1.4.30</t>
  </si>
  <si>
    <t>2.1.4.31</t>
  </si>
  <si>
    <t>2.1.4.32</t>
  </si>
  <si>
    <t>Parapet flashing as per drawing A12. Allow for chasing into concrete parapet, roughening of concrete, sika products, 0.55 BMT Colorbond flashing</t>
  </si>
  <si>
    <t>Washdown concrete gutter with approved roof cleaning solution or approved equivalent</t>
  </si>
  <si>
    <t>Existing Concrete Gutter</t>
  </si>
  <si>
    <t>Apply approved waterproofing membrane to concrete gutter</t>
  </si>
  <si>
    <t>Clean metal/pvc gutters with sugar soap or similar approved</t>
  </si>
  <si>
    <t>Replace existing gutter with 0.55 BMT Colorbond gutter 150 x 100</t>
  </si>
  <si>
    <t>New 100 Ø upvc downpipes</t>
  </si>
  <si>
    <t>Allow for new stormwater sump including grating as per drawing  sheet A12</t>
  </si>
  <si>
    <t>Allow for new 150 Ø stormwater pipes lay in and including trench, sand bedding and surround as per drawing sheet A12</t>
  </si>
  <si>
    <t>Auditorium</t>
  </si>
  <si>
    <t>Remove all existing Trimdek roof cladding including ridge cap &amp; flashings</t>
  </si>
  <si>
    <t>New 0.55 BMT Lysaght Colorbond Ultra flashing &amp; ridge cap G300 fixed with hex head Type 17 14-10x75mm Self drilling Cyclonic screws</t>
  </si>
  <si>
    <t>0.55 BMT Colorbond gutter 150x150 including straps</t>
  </si>
  <si>
    <t>New trimdek 0.48 BMT Lysaght Colorbond Ultra roof covering fixed with Stormtite hex head Type 17 14-10x70mm Self Drilling Cyclonic Screws including Isoking Glasswool R1.8 Aluminium foil faced insulation</t>
  </si>
  <si>
    <t>New 100 Ø upvc down pipes</t>
  </si>
  <si>
    <t>Painting</t>
  </si>
  <si>
    <t>Allow to replace deteriorated timber roof frames</t>
  </si>
  <si>
    <t>Note 1 &amp; 3 Drg Sheet A05</t>
  </si>
  <si>
    <t>Note 4 Drg Sheet A05</t>
  </si>
  <si>
    <t>Allow for new stormwater sump including grating as per drawing  sheet A04</t>
  </si>
  <si>
    <t>Allow for new 100 Ø stormwater pipes lay in and including trench, sand bedding and surround and 50mm concrete slab as per drawing sheet A04</t>
  </si>
  <si>
    <t>New inspection chamber size 600x600 including grating as per drawing sheet A04</t>
  </si>
  <si>
    <t>AUDITORIUM BUILDING</t>
  </si>
  <si>
    <t>2.10.01</t>
  </si>
  <si>
    <t>2.10.02</t>
  </si>
  <si>
    <t>2.10.03</t>
  </si>
  <si>
    <t>2.10.04</t>
  </si>
  <si>
    <t>2.10.05</t>
  </si>
  <si>
    <t>2.10.06</t>
  </si>
  <si>
    <t>2.10.07</t>
  </si>
  <si>
    <t>2.10.08</t>
  </si>
  <si>
    <t>2.10.09</t>
  </si>
  <si>
    <t>2.10.10</t>
  </si>
  <si>
    <t>2.10.11</t>
  </si>
  <si>
    <t>2.10.12</t>
  </si>
  <si>
    <t>2.10.13</t>
  </si>
  <si>
    <t>2.10.14</t>
  </si>
  <si>
    <t>2.10.15</t>
  </si>
  <si>
    <t>2.10.16</t>
  </si>
  <si>
    <t>2.10.17</t>
  </si>
  <si>
    <t>2.10.18</t>
  </si>
  <si>
    <t>2.10.19</t>
  </si>
  <si>
    <t>2.10.20</t>
  </si>
  <si>
    <t>2.10.21</t>
  </si>
  <si>
    <t>2.10.22</t>
  </si>
  <si>
    <t>2.10.23</t>
  </si>
  <si>
    <t>2.10.24</t>
  </si>
  <si>
    <t>Remove existing waterproof membrane at existing roof slab</t>
  </si>
  <si>
    <t>Remove existing waterproof membrane at existing concrete gutter</t>
  </si>
  <si>
    <t>New Roof structure over existing roof slab including timber frames, 0.48BMT Lysaght colorbond Ultra Grade 550 Trimdek roofing fixed with stormtite hex head type 17, class 4,14-10 x 75mm self drilling cyclonic screws</t>
  </si>
  <si>
    <t>New 0.55 BMT Lysaght Colorbond Ultra flashing G300 fixed with hex head type 17 class 4, 14-10x75mm self drilling cyclonic screws</t>
  </si>
  <si>
    <t>Ditto including forming chase in block wall and point with approved selant</t>
  </si>
  <si>
    <t>New Lysaght colorbond Ultra gutter 100x100 including straps</t>
  </si>
  <si>
    <t>New 75 Ø Upvc downpipes</t>
  </si>
  <si>
    <t>Existing CGI Roof</t>
  </si>
  <si>
    <t>Clean galvanised corrugated roof covering with sugar soap or approved equivalent</t>
  </si>
  <si>
    <t>Reinforced concrete channel drain 400mm wide as detail A on drawing sheet A04</t>
  </si>
  <si>
    <t>Abutment flashing</t>
  </si>
  <si>
    <t>Abutment flashing as per drawingg A06. Allow for chasing into concrete parapet, roughening of concrete, sika products, infill strips ,0.55 BMT Colorbond flashing</t>
  </si>
  <si>
    <t>Remove existing box gutter and downpipes</t>
  </si>
  <si>
    <t>2.5.1</t>
  </si>
  <si>
    <t>2.5.1.01</t>
  </si>
  <si>
    <t>2.5.1.02</t>
  </si>
  <si>
    <t>2.5.1.03</t>
  </si>
  <si>
    <t>2.5.1.04</t>
  </si>
  <si>
    <t>2.5.1.05</t>
  </si>
  <si>
    <t>2.5.1.06</t>
  </si>
  <si>
    <t>2.5.1.07</t>
  </si>
  <si>
    <t>2.5.1.08</t>
  </si>
  <si>
    <t>2.5.1.09</t>
  </si>
  <si>
    <t>2.5.1.10</t>
  </si>
  <si>
    <t>2.5.1.11</t>
  </si>
  <si>
    <t>2.5.1.12</t>
  </si>
  <si>
    <t>2.5.1.13</t>
  </si>
  <si>
    <t>2.5.1.14</t>
  </si>
  <si>
    <t>2.5.1.15</t>
  </si>
  <si>
    <t>2.5.1.16</t>
  </si>
  <si>
    <t>2.5.1.17</t>
  </si>
  <si>
    <t>2.5.1.18</t>
  </si>
  <si>
    <t>Roof Upgrade Works</t>
  </si>
  <si>
    <t>Existing Trimdek Roof</t>
  </si>
  <si>
    <t>Install 75 Ø spreaders at downpipe outlets</t>
  </si>
  <si>
    <t>Install new dektite sleeve as per manufacturers specifications</t>
  </si>
  <si>
    <t>Install 75 Ø downpipe at improper discharge location</t>
  </si>
  <si>
    <t>Seal all windows and other openings between dental building and walkway to prevent seepage. Allow for 0.55 BMT Lysaght colorbond Ultra flashing G300 fixed with hex head type 17  14-10 x75mm self drilling cyclonic screws</t>
  </si>
  <si>
    <t>Apply approved waterproofing membrane to timber framed gutter and ensure waterproof protection including forming chase into existing parapet wall and point with approved sealnt</t>
  </si>
  <si>
    <t>2.6.1.13</t>
  </si>
  <si>
    <t>Existing Klip Lok Roof Covering</t>
  </si>
  <si>
    <t>New 0.48BMT Lysaght Colorbond Ultra Klip Lok roof covering fixed with Stormtite hex head Type 17 14-10x75mm Self Drilling Cyclonic Screws, including Lysaght 12mm Reflecta Guard insulation</t>
  </si>
  <si>
    <t>Remove existing Klip Lok roof covering and flashings</t>
  </si>
  <si>
    <t>New 0.55 BMT Lysaght Colorbond Ultra flashing G300</t>
  </si>
  <si>
    <t>New 100 Ø downpipes</t>
  </si>
  <si>
    <t>Replace existing 60 Ø upvc outlet to 100 Ø upvc outlet for downpipes</t>
  </si>
  <si>
    <t>Install foam infill strips to ends of roofing and flashings</t>
  </si>
  <si>
    <t>Ditto 75 Ø upvc outlet to 100 Ø upvc outlet</t>
  </si>
  <si>
    <t>Ditto 85 Ø upvc outlet to 100 Ø upvc outlet</t>
  </si>
  <si>
    <t>Replace damaged or rusted roof fasteners with Stormtite hex head type 17, 14-10x75mm self drilling cyclonic screws</t>
  </si>
  <si>
    <t>2.7.1.28</t>
  </si>
  <si>
    <t>2.7.1.29</t>
  </si>
  <si>
    <t>2.7.1.30</t>
  </si>
  <si>
    <t>2.7.1.31</t>
  </si>
  <si>
    <t>2.7.1.32</t>
  </si>
  <si>
    <t>2.7.1.33</t>
  </si>
  <si>
    <t>2.7.1.34</t>
  </si>
  <si>
    <t>2.7.1.35</t>
  </si>
  <si>
    <t>Remove existing walkway roof including flashings,gutters and framing</t>
  </si>
  <si>
    <t>Allow for new stormwater sump including grating as per drawing  sheet A03A</t>
  </si>
  <si>
    <t>Allow for new 100 Ø stormwater pipes lay in and including trench, sand bedding and surround</t>
  </si>
  <si>
    <t>2.9.3.18</t>
  </si>
  <si>
    <t>2.9.3.19</t>
  </si>
  <si>
    <t>2.9.3.20</t>
  </si>
  <si>
    <t>2.9.3.21</t>
  </si>
  <si>
    <t xml:space="preserve">Remove all flashings </t>
  </si>
  <si>
    <t>Replace roofing with new Custom Orb 0.48BMT Lysaght Colorbond Ultra roof covering fixed with Stormtite hex head Type 17 14-10x75mm Self Drilling Cyclonic Screws including Isoking Glasswool R1.8 Aluminium foil faced insulation</t>
  </si>
  <si>
    <t>Reinforced concrete manhole 650 Ø including cast iron grating</t>
  </si>
  <si>
    <t>Reinforced concrete channel drain 400mm wide in making good to damaged section of existing drain</t>
  </si>
  <si>
    <t>Allow for removal of existing cable trays</t>
  </si>
  <si>
    <t>Included above</t>
  </si>
  <si>
    <t>Refer to the Drawings and Specification</t>
  </si>
  <si>
    <t xml:space="preserve">Replace damaged roofing with new Custom orb 0.48BMT Lysaght Colorbond Ultra roof covering fixed with Stormtite hex head Type 17 14-10x75mm Self Drilling Cyclonic Screws.
</t>
  </si>
  <si>
    <t xml:space="preserve">Replace damaged flashings/ridge cap with new 0.55 BMT Lysaght Colorbond Ultra flashing G300
</t>
  </si>
  <si>
    <t>Columns 100x100x6 SHS</t>
  </si>
  <si>
    <t xml:space="preserve">250UB 37.3 Steel beam </t>
  </si>
  <si>
    <t>250 UB 37.3 Rafter R1</t>
  </si>
  <si>
    <t>100x100x6 SHS Rafter R2</t>
  </si>
  <si>
    <t>C25024 Purlins</t>
  </si>
  <si>
    <t>Bridging</t>
  </si>
  <si>
    <t>100x100x6 SHS Lateral tie</t>
  </si>
  <si>
    <t>Columns 150x150x6 SHS</t>
  </si>
  <si>
    <t>250UB 37.3 Lateral tie  LT 1</t>
  </si>
  <si>
    <t>C20024 Purlins</t>
  </si>
  <si>
    <t>150x150x6 SHS Lateral tie Lt 2</t>
  </si>
  <si>
    <t>R20 Roof bracing</t>
  </si>
  <si>
    <t>100 wide 0.55 BMT Colorbond gutter</t>
  </si>
  <si>
    <t>Parapet flashing as per drawing A06. Allow for chasing into concrete parapet, roughening of concrete, sika products, 0.55 BMT Colorbond flashing</t>
  </si>
  <si>
    <t>Clean gutters with sugar soap or similar approved</t>
  </si>
  <si>
    <t>Cytology and walkway</t>
  </si>
  <si>
    <t>200 UB 25.4 Rafter R1</t>
  </si>
  <si>
    <t>R20 Roof/vertical bracing</t>
  </si>
  <si>
    <t xml:space="preserve">New Trimdek 0.48BMT Lysaght Colorbond Ultra roof covering fixed with Stormtite hex head Type 17 14-10x75mm Self Drilling Cyclonic Screws.
</t>
  </si>
  <si>
    <t xml:space="preserve">New 0.55 BMT Lysaght Colorbond Ultra flashing G300  fixed with Stormtite hex head Type 17 14-10x75mm Self Drilling Cyclonic Screws
</t>
  </si>
  <si>
    <t>Timber fascia</t>
  </si>
  <si>
    <t>150 wide box gutter</t>
  </si>
  <si>
    <t>100 Ø downpipe</t>
  </si>
  <si>
    <t xml:space="preserve">Cut off 300mm top of existing CHS post </t>
  </si>
  <si>
    <t>65 Ø x 6mm CHS 300mm long weld to top of existing post</t>
  </si>
  <si>
    <t>200x50 Rafter R2</t>
  </si>
  <si>
    <t>150x50 Purlins</t>
  </si>
  <si>
    <t>25x1.2mm Galvanised strap roof bracing</t>
  </si>
  <si>
    <t xml:space="preserve">New Custom orb 0.48BMT Lysaght Colorbond Ultra roof covering fixed with Stormtite hex head Type 17 14-10x75mm Self Drilling Cyclonic Screws.
</t>
  </si>
  <si>
    <t xml:space="preserve">Replace existing gutter with new 150x100 pvc gutter </t>
  </si>
  <si>
    <t>2.9.3.22</t>
  </si>
  <si>
    <t>Allow for new 75 Ø stormwater pipes lay in and including trench, sand bedding and surround</t>
  </si>
  <si>
    <t>New 0.55 BMT Lysaght Colorbond Ultra flashing/ridge caps G300</t>
  </si>
  <si>
    <t>Install new 150 wide 0.55 BMT colorbond gutter</t>
  </si>
  <si>
    <t>Install new 100 Ø downpipes</t>
  </si>
  <si>
    <t>Timber fascia board</t>
  </si>
  <si>
    <t>Install new 100 wide 0.55 BMT gutter</t>
  </si>
  <si>
    <t>3.1.2.18</t>
  </si>
  <si>
    <t>3.1.03</t>
  </si>
  <si>
    <r>
      <t xml:space="preserve">North Wing Building - </t>
    </r>
    <r>
      <rPr>
        <b/>
        <sz val="14"/>
        <color rgb="FFFF0000"/>
        <rFont val="Calibri"/>
        <family val="2"/>
      </rPr>
      <t>Including New Cafeteria</t>
    </r>
  </si>
  <si>
    <t>New Cafeteria Structure</t>
  </si>
  <si>
    <t>2.1.3.20</t>
  </si>
  <si>
    <t>2.1.3.22</t>
  </si>
  <si>
    <t>2.1.3.25</t>
  </si>
  <si>
    <t>2.1.3.34</t>
  </si>
  <si>
    <t>2.1.3.35</t>
  </si>
  <si>
    <t>2.1.3.36</t>
  </si>
  <si>
    <t>2.1.3.37</t>
  </si>
  <si>
    <t>2.1.3.38</t>
  </si>
  <si>
    <t>2.1.3.39</t>
  </si>
  <si>
    <t>2.1.3.40</t>
  </si>
  <si>
    <t>2.1.3.41</t>
  </si>
  <si>
    <t>2.1.3.42</t>
  </si>
  <si>
    <t>2.1.3.43</t>
  </si>
  <si>
    <t>2.1.3.44</t>
  </si>
  <si>
    <t>2.1.3.45</t>
  </si>
  <si>
    <t>2.1.3.46</t>
  </si>
  <si>
    <t>2.1.3.47</t>
  </si>
  <si>
    <t>2.1.3.48</t>
  </si>
  <si>
    <t>250UB 37.3 Columns</t>
  </si>
  <si>
    <t>310UB 46.2 Columns</t>
  </si>
  <si>
    <t>310UB 46.2 Rafters</t>
  </si>
  <si>
    <t>100x100x6 SHS Lateral ties</t>
  </si>
  <si>
    <t>200UB 29.8 Steel Lateral ties</t>
  </si>
  <si>
    <t>50x50x6 EA Fly braces</t>
  </si>
  <si>
    <t>2.1.2.19</t>
  </si>
  <si>
    <t>2.1.3.49</t>
  </si>
  <si>
    <t>2.1.3.50</t>
  </si>
  <si>
    <t>2.1.3.51</t>
  </si>
  <si>
    <t>2.1.3.52</t>
  </si>
  <si>
    <r>
      <t xml:space="preserve">Extension Street Building. </t>
    </r>
    <r>
      <rPr>
        <sz val="11"/>
        <color rgb="FFFF0000"/>
        <rFont val="Calibri"/>
        <family val="2"/>
      </rPr>
      <t>Includes Cafeteria</t>
    </r>
  </si>
  <si>
    <t>2.3.1.31</t>
  </si>
  <si>
    <t>2.3.1.34</t>
  </si>
  <si>
    <t>Partial demolition of existing rc balustrade to allow for steel columns and making good</t>
  </si>
  <si>
    <t>Coring through rc beams for fixing of base plates</t>
  </si>
  <si>
    <t>Electrical Services</t>
  </si>
  <si>
    <t>Sub board</t>
  </si>
  <si>
    <t>Light fittings</t>
  </si>
  <si>
    <t>GPO's</t>
  </si>
  <si>
    <t>Circuits, wiring/cabling, cable trays and the like</t>
  </si>
  <si>
    <t>Hydraulic Services</t>
  </si>
  <si>
    <t>Double bowl sink with cabinet</t>
  </si>
  <si>
    <t>Hand basin</t>
  </si>
  <si>
    <t>Water supply pipes connected from first floor up to cafeteria including chasing into walls and coring through floors</t>
  </si>
  <si>
    <t>2.1.3.53</t>
  </si>
  <si>
    <t>2.1.3.54</t>
  </si>
  <si>
    <t>2.1.3.55</t>
  </si>
  <si>
    <t>2.1.3.56</t>
  </si>
  <si>
    <t>2.1.3.57</t>
  </si>
  <si>
    <t>2.1.3.58</t>
  </si>
  <si>
    <t>2.1.3.59</t>
  </si>
  <si>
    <t>2.1.3.60</t>
  </si>
  <si>
    <t>2.1.3.61</t>
  </si>
  <si>
    <t>2.1.3.62</t>
  </si>
  <si>
    <t>2.1.3.63</t>
  </si>
  <si>
    <t>2.1.3.64</t>
  </si>
  <si>
    <t>125x125x6 SHS Columns</t>
  </si>
  <si>
    <t>2.1.3.65</t>
  </si>
  <si>
    <t>CONTINGENCY - 10% of line 7.0</t>
  </si>
  <si>
    <t>VAT - 12.5% of line 9.0</t>
  </si>
  <si>
    <t>Allow for repainting works</t>
  </si>
  <si>
    <t>Waste pipes from cafeteria down to first floor including chasing into walls and coring through floors</t>
  </si>
  <si>
    <t>Custom Orb 0.48BMT Lysaght Colorbond Ultra roof covering fixed with Stormtite hex head Type 17 14-10x75mm Self Drilling Cyclonic Screws, Isokil R1.8 aluminium foil faced insulation on chicken wire mesh</t>
  </si>
  <si>
    <t>Rev: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</si>
</sst>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8" formatCode="[$-1409]d\ mmmm\ yyyy;@"/>
  </numFmts>
  <fonts count="25" x14ac:knownFonts="1">
    <font>
      <sz val="11"/>
      <name val="Calibri"/>
    </font>
    <font>
      <b/>
      <sz val="11"/>
      <name val="Calibri"/>
      <family val="2"/>
    </font>
    <font>
      <b/>
      <sz val="14"/>
      <name val="Calibri"/>
      <family val="2"/>
    </font>
    <font>
      <b/>
      <sz val="12"/>
      <name val="Calibri"/>
      <family val="2"/>
    </font>
    <font>
      <sz val="13"/>
      <name val="Calibri"/>
      <family val="2"/>
    </font>
    <font>
      <sz val="11"/>
      <color rgb="FFFF0000"/>
      <name val="Calibri"/>
      <family val="2"/>
    </font>
    <font>
      <b/>
      <sz val="13"/>
      <name val="Calibri"/>
      <family val="2"/>
    </font>
    <font>
      <sz val="11"/>
      <name val="Calibri"/>
      <family val="2"/>
    </font>
    <font>
      <b/>
      <sz val="11"/>
      <name val="Calibri"/>
      <family val="2"/>
    </font>
    <font>
      <b/>
      <sz val="14"/>
      <name val="Calibri"/>
      <family val="2"/>
    </font>
    <font>
      <b/>
      <sz val="11"/>
      <color rgb="FFFF0000"/>
      <name val="Calibri"/>
      <family val="2"/>
    </font>
    <font>
      <b/>
      <u/>
      <sz val="11"/>
      <name val="Calibri"/>
      <family val="2"/>
    </font>
    <font>
      <b/>
      <sz val="13"/>
      <color rgb="FFFF0000"/>
      <name val="Calibri"/>
      <family val="2"/>
    </font>
    <font>
      <b/>
      <sz val="14"/>
      <color rgb="FFFF0000"/>
      <name val="Calibri"/>
      <family val="2"/>
    </font>
    <font>
      <b/>
      <sz val="12"/>
      <color rgb="FFFF0000"/>
      <name val="Calibri"/>
      <family val="2"/>
    </font>
    <font>
      <b/>
      <sz val="13"/>
      <color theme="0"/>
      <name val="Calibri"/>
      <family val="2"/>
    </font>
    <font>
      <b/>
      <sz val="11"/>
      <color rgb="FFEE0000"/>
      <name val="Calibri"/>
      <family val="2"/>
    </font>
    <font>
      <sz val="14"/>
      <name val="Calibri"/>
      <family val="2"/>
    </font>
    <font>
      <strike/>
      <sz val="11"/>
      <name val="Calibri"/>
      <family val="2"/>
    </font>
    <font>
      <sz val="8"/>
      <name val="Calibri"/>
    </font>
    <font>
      <u/>
      <sz val="11"/>
      <name val="Calibri"/>
      <family val="2"/>
    </font>
    <font>
      <sz val="8"/>
      <name val="Calibri"/>
      <family val="2"/>
    </font>
    <font>
      <sz val="12"/>
      <name val="Calibri"/>
      <family val="2"/>
    </font>
    <font>
      <sz val="12"/>
      <color rgb="FFFF0000"/>
      <name val="Calibri"/>
      <family val="2"/>
    </font>
    <font>
      <sz val="13"/>
      <color rgb="FFFF0000"/>
      <name val="Calibri"/>
      <family val="2"/>
    </font>
  </fonts>
  <fills count="9">
    <fill>
      <patternFill patternType="none"/>
    </fill>
    <fill>
      <patternFill patternType="gray125"/>
    </fill>
    <fill>
      <patternFill patternType="solid">
        <fgColor rgb="FFCAD9EA"/>
      </patternFill>
    </fill>
    <fill>
      <patternFill patternType="solid">
        <fgColor theme="9" tint="0.39997558519241921"/>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00206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7" fillId="0" borderId="0"/>
    <xf numFmtId="9" fontId="7" fillId="0" borderId="0" applyFont="0" applyFill="0" applyBorder="0" applyAlignment="0" applyProtection="0"/>
  </cellStyleXfs>
  <cellXfs count="92">
    <xf numFmtId="0" fontId="0" fillId="0" borderId="0" xfId="0"/>
    <xf numFmtId="0" fontId="5" fillId="0" borderId="0" xfId="0" applyFont="1" applyAlignment="1">
      <alignment vertical="center" wrapText="1"/>
    </xf>
    <xf numFmtId="0" fontId="0" fillId="0" borderId="0" xfId="0" applyAlignment="1">
      <alignment vertical="center"/>
    </xf>
    <xf numFmtId="4" fontId="6" fillId="3" borderId="1" xfId="0" applyNumberFormat="1" applyFont="1" applyFill="1" applyBorder="1" applyAlignment="1">
      <alignment horizontal="center" vertical="center" wrapText="1"/>
    </xf>
    <xf numFmtId="4" fontId="2" fillId="4" borderId="1" xfId="0" applyNumberFormat="1" applyFont="1" applyFill="1" applyBorder="1" applyAlignment="1">
      <alignment vertical="center" wrapText="1"/>
    </xf>
    <xf numFmtId="4" fontId="2" fillId="4" borderId="1" xfId="0" applyNumberFormat="1" applyFont="1" applyFill="1" applyBorder="1" applyAlignment="1">
      <alignment horizontal="right" vertical="center" wrapText="1"/>
    </xf>
    <xf numFmtId="4" fontId="0" fillId="0" borderId="1" xfId="0" applyNumberFormat="1" applyBorder="1" applyAlignment="1">
      <alignment horizontal="right" vertical="center" wrapText="1"/>
    </xf>
    <xf numFmtId="4" fontId="3" fillId="2" borderId="1" xfId="0" applyNumberFormat="1" applyFont="1" applyFill="1" applyBorder="1" applyAlignment="1">
      <alignment vertical="center" wrapText="1"/>
    </xf>
    <xf numFmtId="4" fontId="3" fillId="2" borderId="1" xfId="0" applyNumberFormat="1" applyFont="1" applyFill="1" applyBorder="1" applyAlignment="1">
      <alignment horizontal="right" vertical="center" wrapText="1"/>
    </xf>
    <xf numFmtId="164" fontId="7" fillId="0" borderId="1" xfId="0" applyNumberFormat="1" applyFont="1" applyBorder="1" applyAlignment="1">
      <alignment horizontal="center" vertical="center" wrapText="1"/>
    </xf>
    <xf numFmtId="4" fontId="7" fillId="0" borderId="1" xfId="0" applyNumberFormat="1" applyFont="1" applyBorder="1" applyAlignment="1">
      <alignment vertical="center" wrapText="1"/>
    </xf>
    <xf numFmtId="4" fontId="9" fillId="4" borderId="1" xfId="0" applyNumberFormat="1" applyFont="1" applyFill="1" applyBorder="1" applyAlignment="1">
      <alignment vertical="center" wrapText="1"/>
    </xf>
    <xf numFmtId="164" fontId="2" fillId="4"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1" xfId="0" applyFont="1" applyBorder="1" applyAlignment="1">
      <alignment vertical="center" wrapText="1"/>
    </xf>
    <xf numFmtId="4" fontId="11" fillId="0" borderId="1" xfId="0" applyNumberFormat="1" applyFont="1" applyBorder="1" applyAlignment="1">
      <alignment vertical="center" wrapText="1"/>
    </xf>
    <xf numFmtId="4" fontId="12" fillId="3" borderId="1" xfId="0" applyNumberFormat="1" applyFont="1" applyFill="1" applyBorder="1" applyAlignment="1">
      <alignment horizontal="center" vertical="center" wrapText="1"/>
    </xf>
    <xf numFmtId="4" fontId="13" fillId="4" borderId="1" xfId="0" applyNumberFormat="1" applyFont="1" applyFill="1" applyBorder="1" applyAlignment="1">
      <alignment horizontal="right" vertical="center" wrapText="1"/>
    </xf>
    <xf numFmtId="4" fontId="14" fillId="2" borderId="1" xfId="0" applyNumberFormat="1" applyFont="1" applyFill="1" applyBorder="1" applyAlignment="1">
      <alignment horizontal="right" vertical="center" wrapText="1"/>
    </xf>
    <xf numFmtId="4" fontId="0" fillId="0" borderId="1" xfId="0" applyNumberFormat="1" applyBorder="1" applyAlignment="1">
      <alignment horizontal="center" vertical="center" wrapText="1"/>
    </xf>
    <xf numFmtId="4" fontId="2" fillId="4" borderId="1" xfId="0" applyNumberFormat="1" applyFont="1" applyFill="1" applyBorder="1" applyAlignment="1">
      <alignment horizontal="center" vertical="center" wrapText="1"/>
    </xf>
    <xf numFmtId="0" fontId="0" fillId="0" borderId="0" xfId="0" applyAlignment="1">
      <alignment horizontal="center" vertical="center"/>
    </xf>
    <xf numFmtId="3" fontId="6" fillId="3" borderId="1" xfId="0" applyNumberFormat="1" applyFont="1" applyFill="1" applyBorder="1" applyAlignment="1">
      <alignment horizontal="center" vertical="center" wrapText="1"/>
    </xf>
    <xf numFmtId="3" fontId="2" fillId="4" borderId="1" xfId="0"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3" fontId="7" fillId="0" borderId="1" xfId="0" applyNumberFormat="1" applyFont="1" applyBorder="1" applyAlignment="1">
      <alignment horizontal="center" vertical="center" wrapText="1"/>
    </xf>
    <xf numFmtId="3" fontId="0" fillId="0" borderId="0" xfId="0" applyNumberFormat="1" applyAlignment="1">
      <alignment horizontal="center" vertical="center"/>
    </xf>
    <xf numFmtId="4" fontId="8" fillId="6" borderId="1" xfId="0" applyNumberFormat="1" applyFont="1" applyFill="1" applyBorder="1" applyAlignment="1">
      <alignment horizontal="center" vertical="center" wrapText="1"/>
    </xf>
    <xf numFmtId="4" fontId="8" fillId="6" borderId="1" xfId="0" applyNumberFormat="1" applyFont="1" applyFill="1" applyBorder="1" applyAlignment="1">
      <alignment vertical="center" wrapText="1"/>
    </xf>
    <xf numFmtId="3" fontId="8" fillId="6" borderId="1" xfId="0" applyNumberFormat="1" applyFont="1" applyFill="1" applyBorder="1" applyAlignment="1">
      <alignment horizontal="center" vertical="center" wrapText="1"/>
    </xf>
    <xf numFmtId="4" fontId="8" fillId="6" borderId="1" xfId="0" applyNumberFormat="1" applyFont="1" applyFill="1" applyBorder="1" applyAlignment="1">
      <alignment horizontal="right" vertical="center" wrapText="1"/>
    </xf>
    <xf numFmtId="0" fontId="10" fillId="6" borderId="1" xfId="0" applyFont="1" applyFill="1" applyBorder="1" applyAlignment="1">
      <alignment vertical="center" wrapText="1"/>
    </xf>
    <xf numFmtId="0" fontId="8" fillId="0" borderId="0" xfId="0" applyFont="1" applyAlignment="1">
      <alignment vertical="center"/>
    </xf>
    <xf numFmtId="164" fontId="2" fillId="7" borderId="1" xfId="0" applyNumberFormat="1" applyFont="1" applyFill="1" applyBorder="1" applyAlignment="1">
      <alignment horizontal="center" vertical="center" wrapText="1"/>
    </xf>
    <xf numFmtId="4" fontId="2" fillId="7" borderId="1" xfId="0" applyNumberFormat="1" applyFont="1" applyFill="1" applyBorder="1" applyAlignment="1">
      <alignment horizontal="right" vertical="center" wrapText="1"/>
    </xf>
    <xf numFmtId="4" fontId="13" fillId="7" borderId="1" xfId="0" applyNumberFormat="1" applyFont="1" applyFill="1" applyBorder="1" applyAlignment="1">
      <alignment horizontal="right" vertical="center" wrapText="1"/>
    </xf>
    <xf numFmtId="4" fontId="2" fillId="7" borderId="1" xfId="0" applyNumberFormat="1" applyFont="1" applyFill="1" applyBorder="1" applyAlignment="1">
      <alignment horizontal="center" vertical="center" wrapText="1"/>
    </xf>
    <xf numFmtId="4" fontId="15" fillId="8" borderId="1" xfId="0" applyNumberFormat="1" applyFont="1" applyFill="1" applyBorder="1" applyAlignment="1">
      <alignment vertical="center" wrapText="1"/>
    </xf>
    <xf numFmtId="0" fontId="0" fillId="0" borderId="1" xfId="0" applyBorder="1" applyAlignment="1">
      <alignment vertical="center"/>
    </xf>
    <xf numFmtId="4" fontId="2" fillId="7" borderId="1" xfId="0" applyNumberFormat="1" applyFont="1" applyFill="1" applyBorder="1" applyAlignment="1">
      <alignment vertical="center" wrapText="1"/>
    </xf>
    <xf numFmtId="3" fontId="2" fillId="7" borderId="1" xfId="0" applyNumberFormat="1" applyFont="1" applyFill="1" applyBorder="1" applyAlignment="1">
      <alignment horizontal="center" vertical="center" wrapText="1"/>
    </xf>
    <xf numFmtId="4" fontId="15" fillId="8" borderId="1" xfId="0" applyNumberFormat="1" applyFont="1" applyFill="1" applyBorder="1" applyAlignment="1">
      <alignment horizontal="center" vertical="center" wrapText="1"/>
    </xf>
    <xf numFmtId="165" fontId="0" fillId="0" borderId="1" xfId="0" applyNumberFormat="1" applyBorder="1" applyAlignment="1">
      <alignment horizontal="center" vertical="center"/>
    </xf>
    <xf numFmtId="4" fontId="0" fillId="5" borderId="1" xfId="0" applyNumberFormat="1" applyFill="1" applyBorder="1" applyAlignment="1">
      <alignment horizontal="right" vertical="center" wrapText="1"/>
    </xf>
    <xf numFmtId="165" fontId="0" fillId="0" borderId="1" xfId="0" applyNumberFormat="1" applyBorder="1" applyAlignment="1">
      <alignment horizontal="right" vertical="center"/>
    </xf>
    <xf numFmtId="4" fontId="1" fillId="7" borderId="1" xfId="0" applyNumberFormat="1" applyFont="1" applyFill="1" applyBorder="1" applyAlignment="1">
      <alignment vertical="center" wrapText="1"/>
    </xf>
    <xf numFmtId="4" fontId="1" fillId="7" borderId="1" xfId="0" applyNumberFormat="1" applyFont="1" applyFill="1" applyBorder="1" applyAlignment="1">
      <alignment horizontal="right" vertical="center" wrapText="1"/>
    </xf>
    <xf numFmtId="0" fontId="1" fillId="0" borderId="0" xfId="0" applyFont="1" applyAlignment="1">
      <alignment vertical="center"/>
    </xf>
    <xf numFmtId="0" fontId="10" fillId="0" borderId="0" xfId="0" applyFont="1" applyAlignment="1">
      <alignment vertical="center" wrapText="1"/>
    </xf>
    <xf numFmtId="3" fontId="3" fillId="2" borderId="1" xfId="0" applyNumberFormat="1" applyFont="1" applyFill="1" applyBorder="1" applyAlignment="1">
      <alignment horizontal="center" vertical="center" wrapText="1"/>
    </xf>
    <xf numFmtId="4" fontId="20" fillId="0" borderId="1" xfId="0" applyNumberFormat="1" applyFont="1" applyBorder="1" applyAlignment="1">
      <alignment vertical="center" wrapText="1"/>
    </xf>
    <xf numFmtId="4" fontId="3" fillId="0" borderId="1" xfId="0" applyNumberFormat="1" applyFont="1" applyBorder="1" applyAlignment="1">
      <alignment vertical="center" wrapText="1"/>
    </xf>
    <xf numFmtId="4"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wrapText="1"/>
    </xf>
    <xf numFmtId="4" fontId="14" fillId="0" borderId="1" xfId="0" applyNumberFormat="1" applyFont="1" applyBorder="1" applyAlignment="1">
      <alignment horizontal="right" vertical="center" wrapText="1"/>
    </xf>
    <xf numFmtId="0" fontId="5" fillId="0" borderId="0" xfId="0" applyFont="1" applyAlignment="1">
      <alignment vertical="center"/>
    </xf>
    <xf numFmtId="0" fontId="10" fillId="0" borderId="0" xfId="0" applyFont="1" applyAlignment="1">
      <alignment vertical="center"/>
    </xf>
    <xf numFmtId="4" fontId="1" fillId="6" borderId="1" xfId="0" applyNumberFormat="1" applyFont="1" applyFill="1" applyBorder="1" applyAlignment="1">
      <alignment vertical="center" wrapText="1"/>
    </xf>
    <xf numFmtId="2" fontId="0" fillId="0" borderId="1" xfId="0" applyNumberFormat="1" applyBorder="1" applyAlignment="1">
      <alignment vertical="center"/>
    </xf>
    <xf numFmtId="0" fontId="5" fillId="0" borderId="1" xfId="0" applyFont="1" applyBorder="1" applyAlignment="1">
      <alignment horizontal="right" vertical="center" wrapText="1"/>
    </xf>
    <xf numFmtId="4" fontId="22" fillId="0" borderId="1" xfId="0" applyNumberFormat="1" applyFont="1" applyBorder="1" applyAlignment="1">
      <alignment vertical="center" wrapText="1"/>
    </xf>
    <xf numFmtId="4" fontId="22" fillId="0" borderId="1" xfId="0" applyNumberFormat="1" applyFont="1" applyBorder="1" applyAlignment="1">
      <alignment horizontal="center" vertical="center" wrapText="1"/>
    </xf>
    <xf numFmtId="4" fontId="22" fillId="0" borderId="1" xfId="0" applyNumberFormat="1" applyFont="1" applyBorder="1" applyAlignment="1">
      <alignment horizontal="right" vertical="center" wrapText="1"/>
    </xf>
    <xf numFmtId="4" fontId="23" fillId="0" borderId="1" xfId="0" applyNumberFormat="1" applyFont="1" applyBorder="1" applyAlignment="1">
      <alignment horizontal="right" vertical="center" wrapText="1"/>
    </xf>
    <xf numFmtId="4" fontId="0" fillId="0" borderId="0" xfId="0" applyNumberFormat="1" applyAlignment="1">
      <alignment horizontal="center" vertical="center"/>
    </xf>
    <xf numFmtId="9" fontId="5" fillId="0" borderId="1" xfId="0" applyNumberFormat="1" applyFont="1" applyBorder="1" applyAlignment="1">
      <alignment vertical="center" wrapText="1"/>
    </xf>
    <xf numFmtId="4" fontId="0" fillId="0" borderId="0" xfId="0" applyNumberFormat="1" applyAlignment="1">
      <alignment vertical="center"/>
    </xf>
    <xf numFmtId="4" fontId="8" fillId="0" borderId="0" xfId="0" applyNumberFormat="1" applyFont="1" applyAlignment="1">
      <alignment vertical="center"/>
    </xf>
    <xf numFmtId="4" fontId="1" fillId="6" borderId="1" xfId="0" applyNumberFormat="1" applyFont="1" applyFill="1" applyBorder="1" applyAlignment="1">
      <alignment horizontal="center" vertical="center" wrapText="1"/>
    </xf>
    <xf numFmtId="3" fontId="1" fillId="6" borderId="1" xfId="0" applyNumberFormat="1" applyFont="1" applyFill="1" applyBorder="1" applyAlignment="1">
      <alignment horizontal="center" vertical="center" wrapText="1"/>
    </xf>
    <xf numFmtId="4" fontId="1" fillId="6" borderId="1" xfId="0" applyNumberFormat="1" applyFont="1" applyFill="1" applyBorder="1" applyAlignment="1">
      <alignment horizontal="right" vertical="center" wrapText="1"/>
    </xf>
    <xf numFmtId="4" fontId="0" fillId="0" borderId="1" xfId="0" applyNumberFormat="1" applyBorder="1" applyAlignment="1">
      <alignment vertical="top" wrapText="1" indent="2"/>
    </xf>
    <xf numFmtId="0" fontId="0" fillId="0" borderId="1" xfId="0" applyBorder="1" applyAlignment="1">
      <alignment horizontal="center" vertical="center"/>
    </xf>
    <xf numFmtId="4" fontId="0" fillId="0" borderId="1" xfId="0" applyNumberFormat="1" applyBorder="1" applyAlignment="1">
      <alignment horizontal="right" vertical="top" wrapText="1"/>
    </xf>
    <xf numFmtId="0" fontId="0" fillId="0" borderId="1" xfId="0" applyBorder="1"/>
    <xf numFmtId="4" fontId="0" fillId="0" borderId="1" xfId="0" applyNumberFormat="1" applyBorder="1" applyAlignment="1">
      <alignment vertical="top" wrapText="1" indent="1"/>
    </xf>
    <xf numFmtId="166" fontId="0" fillId="0" borderId="1" xfId="0" applyNumberFormat="1" applyBorder="1" applyAlignment="1">
      <alignment horizontal="center" vertical="center" wrapText="1"/>
    </xf>
    <xf numFmtId="4" fontId="18" fillId="0" borderId="1" xfId="0" applyNumberFormat="1" applyFont="1" applyBorder="1" applyAlignment="1">
      <alignment horizontal="left" vertical="center" wrapText="1" indent="1"/>
    </xf>
    <xf numFmtId="4" fontId="7" fillId="5" borderId="1" xfId="0" applyNumberFormat="1" applyFont="1" applyFill="1" applyBorder="1" applyAlignment="1">
      <alignment horizontal="left" vertical="center" wrapText="1" indent="1"/>
    </xf>
    <xf numFmtId="4" fontId="3" fillId="6" borderId="1" xfId="0" applyNumberFormat="1" applyFont="1" applyFill="1" applyBorder="1" applyAlignment="1">
      <alignment vertical="center" wrapText="1"/>
    </xf>
    <xf numFmtId="4" fontId="3" fillId="6" borderId="1" xfId="0" applyNumberFormat="1" applyFont="1" applyFill="1" applyBorder="1" applyAlignment="1">
      <alignment horizontal="center" vertical="center" wrapText="1"/>
    </xf>
    <xf numFmtId="4" fontId="3" fillId="6" borderId="1" xfId="0" applyNumberFormat="1" applyFont="1" applyFill="1" applyBorder="1" applyAlignment="1">
      <alignment horizontal="right" vertical="center" wrapText="1"/>
    </xf>
    <xf numFmtId="4" fontId="14" fillId="6" borderId="1" xfId="0" applyNumberFormat="1" applyFont="1" applyFill="1" applyBorder="1" applyAlignment="1">
      <alignment horizontal="right" vertical="center" wrapText="1"/>
    </xf>
    <xf numFmtId="4" fontId="7" fillId="0" borderId="1" xfId="0" applyNumberFormat="1" applyFont="1" applyBorder="1" applyAlignment="1">
      <alignment vertical="top" wrapText="1" indent="2"/>
    </xf>
    <xf numFmtId="164" fontId="1" fillId="7" borderId="1" xfId="0" applyNumberFormat="1" applyFont="1" applyFill="1" applyBorder="1" applyAlignment="1">
      <alignment horizontal="center" vertical="center" wrapText="1"/>
    </xf>
    <xf numFmtId="4" fontId="15" fillId="8" borderId="1" xfId="0" applyNumberFormat="1" applyFont="1" applyFill="1" applyBorder="1" applyAlignment="1">
      <alignment horizontal="center" vertical="center" wrapText="1"/>
    </xf>
    <xf numFmtId="0" fontId="17" fillId="6" borderId="1"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2" xfId="0" applyFont="1" applyFill="1" applyBorder="1" applyAlignment="1">
      <alignment horizontal="right" vertical="center"/>
    </xf>
    <xf numFmtId="168" fontId="24" fillId="6" borderId="3" xfId="0" applyNumberFormat="1" applyFont="1" applyFill="1" applyBorder="1" applyAlignment="1">
      <alignment horizontal="center" vertical="center"/>
    </xf>
  </cellXfs>
  <cellStyles count="3">
    <cellStyle name="Normal" xfId="0" builtinId="0"/>
    <cellStyle name="Normal 2" xfId="1" xr:uid="{9C7445B5-0D36-42B4-8BC4-06B4C0650B40}"/>
    <cellStyle name="Percent 2" xfId="2" xr:uid="{D0CE452A-8010-4096-9188-972D11A064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E26"/>
  <sheetViews>
    <sheetView showZeros="0" tabSelected="1" workbookViewId="0">
      <pane xSplit="4" ySplit="3" topLeftCell="E4" activePane="bottomRight" state="frozen"/>
      <selection pane="topRight" activeCell="E1" sqref="E1"/>
      <selection pane="bottomLeft" activeCell="A2" sqref="A2"/>
      <selection pane="bottomRight" activeCell="G10" sqref="G10"/>
    </sheetView>
  </sheetViews>
  <sheetFormatPr defaultRowHeight="14.4" x14ac:dyDescent="0.55000000000000004"/>
  <cols>
    <col min="1" max="1" width="6.3671875" style="2" bestFit="1" customWidth="1"/>
    <col min="2" max="2" width="39.62890625" style="2" customWidth="1"/>
    <col min="3" max="3" width="11.578125" style="2" customWidth="1"/>
    <col min="4" max="4" width="15.62890625" style="2" customWidth="1"/>
    <col min="5" max="5" width="17.68359375" style="1" customWidth="1"/>
    <col min="6" max="16384" width="8.83984375" style="2"/>
  </cols>
  <sheetData>
    <row r="1" spans="1:4" ht="18.3" x14ac:dyDescent="0.55000000000000004">
      <c r="A1" s="87" t="s">
        <v>74</v>
      </c>
      <c r="B1" s="87"/>
      <c r="C1" s="87"/>
      <c r="D1" s="87"/>
    </row>
    <row r="2" spans="1:4" ht="16.8" x14ac:dyDescent="0.55000000000000004">
      <c r="A2" s="88" t="s">
        <v>58</v>
      </c>
      <c r="B2" s="89"/>
      <c r="C2" s="90" t="s">
        <v>762</v>
      </c>
      <c r="D2" s="91">
        <v>45869</v>
      </c>
    </row>
    <row r="3" spans="1:4" ht="33.6" customHeight="1" x14ac:dyDescent="0.55000000000000004">
      <c r="A3" s="38"/>
      <c r="B3" s="42" t="s">
        <v>0</v>
      </c>
      <c r="C3" s="86" t="s">
        <v>57</v>
      </c>
      <c r="D3" s="86"/>
    </row>
    <row r="4" spans="1:4" x14ac:dyDescent="0.55000000000000004">
      <c r="A4" s="39"/>
      <c r="B4" s="10"/>
      <c r="C4" s="6"/>
      <c r="D4" s="6"/>
    </row>
    <row r="5" spans="1:4" x14ac:dyDescent="0.55000000000000004">
      <c r="A5" s="43">
        <v>1</v>
      </c>
      <c r="B5" s="10" t="s">
        <v>6</v>
      </c>
      <c r="C5" s="6"/>
      <c r="D5" s="44">
        <f>SUM(D6:D19)*12.5%</f>
        <v>0</v>
      </c>
    </row>
    <row r="6" spans="1:4" x14ac:dyDescent="0.55000000000000004">
      <c r="A6" s="43">
        <v>2</v>
      </c>
      <c r="B6" s="10" t="s">
        <v>66</v>
      </c>
      <c r="C6" s="6"/>
      <c r="D6" s="44">
        <f>SUM(C7:C16)</f>
        <v>0</v>
      </c>
    </row>
    <row r="7" spans="1:4" x14ac:dyDescent="0.55000000000000004">
      <c r="A7" s="45">
        <v>2.1</v>
      </c>
      <c r="B7" s="79" t="s">
        <v>729</v>
      </c>
      <c r="C7" s="44">
        <f>'2.1 Extension St'!F172</f>
        <v>0</v>
      </c>
      <c r="D7" s="6"/>
    </row>
    <row r="8" spans="1:4" x14ac:dyDescent="0.55000000000000004">
      <c r="A8" s="45">
        <v>2.2000000000000002</v>
      </c>
      <c r="B8" s="79" t="s">
        <v>67</v>
      </c>
      <c r="C8" s="44">
        <f>'2.2 1965 Bldg'!F50</f>
        <v>0</v>
      </c>
      <c r="D8" s="6"/>
    </row>
    <row r="9" spans="1:4" x14ac:dyDescent="0.55000000000000004">
      <c r="A9" s="45">
        <v>2.2999999999999998</v>
      </c>
      <c r="B9" s="79" t="s">
        <v>68</v>
      </c>
      <c r="C9" s="44">
        <f>'2.3 Colonial Bldg'!F76</f>
        <v>0</v>
      </c>
      <c r="D9" s="6"/>
    </row>
    <row r="10" spans="1:4" x14ac:dyDescent="0.55000000000000004">
      <c r="A10" s="45">
        <v>2.4</v>
      </c>
      <c r="B10" s="78" t="s">
        <v>69</v>
      </c>
      <c r="C10" s="6"/>
      <c r="D10" s="6"/>
    </row>
    <row r="11" spans="1:4" x14ac:dyDescent="0.55000000000000004">
      <c r="A11" s="45">
        <v>2.5</v>
      </c>
      <c r="B11" s="79" t="s">
        <v>70</v>
      </c>
      <c r="C11" s="44">
        <f>'2.5 Physio'!F24</f>
        <v>0</v>
      </c>
      <c r="D11" s="6"/>
    </row>
    <row r="12" spans="1:4" x14ac:dyDescent="0.55000000000000004">
      <c r="A12" s="45">
        <v>2.6</v>
      </c>
      <c r="B12" s="79" t="s">
        <v>71</v>
      </c>
      <c r="C12" s="44">
        <f>'2.6 Dental'!F20</f>
        <v>0</v>
      </c>
      <c r="D12" s="6"/>
    </row>
    <row r="13" spans="1:4" x14ac:dyDescent="0.55000000000000004">
      <c r="A13" s="45">
        <v>2.7</v>
      </c>
      <c r="B13" s="79" t="s">
        <v>72</v>
      </c>
      <c r="C13" s="44">
        <f>'2.7 Mortuary'!F42</f>
        <v>0</v>
      </c>
      <c r="D13" s="6"/>
    </row>
    <row r="14" spans="1:4" x14ac:dyDescent="0.55000000000000004">
      <c r="A14" s="45">
        <v>2.8</v>
      </c>
      <c r="B14" s="78" t="s">
        <v>73</v>
      </c>
      <c r="C14" s="6"/>
      <c r="D14" s="6"/>
    </row>
    <row r="15" spans="1:4" x14ac:dyDescent="0.55000000000000004">
      <c r="A15" s="45">
        <v>2.9</v>
      </c>
      <c r="B15" s="79" t="s">
        <v>674</v>
      </c>
      <c r="C15" s="44">
        <f>'2.9 Cytology'!F55</f>
        <v>0</v>
      </c>
      <c r="D15" s="6"/>
    </row>
    <row r="16" spans="1:4" x14ac:dyDescent="0.55000000000000004">
      <c r="A16" s="59">
        <v>2.1</v>
      </c>
      <c r="B16" s="79" t="s">
        <v>547</v>
      </c>
      <c r="C16" s="44">
        <f>'2.10 Auditorium'!F27</f>
        <v>0</v>
      </c>
      <c r="D16" s="6"/>
    </row>
    <row r="17" spans="1:5" x14ac:dyDescent="0.55000000000000004">
      <c r="A17" s="43">
        <v>3</v>
      </c>
      <c r="B17" s="10" t="s">
        <v>421</v>
      </c>
      <c r="C17" s="6"/>
      <c r="D17" s="44">
        <f>SUM(C18)</f>
        <v>0</v>
      </c>
    </row>
    <row r="18" spans="1:5" x14ac:dyDescent="0.55000000000000004">
      <c r="A18" s="45">
        <v>3.1</v>
      </c>
      <c r="B18" s="79" t="s">
        <v>111</v>
      </c>
      <c r="C18" s="44">
        <f>'3.1 St. Giles'!F42</f>
        <v>0</v>
      </c>
      <c r="D18" s="6"/>
    </row>
    <row r="19" spans="1:5" x14ac:dyDescent="0.55000000000000004">
      <c r="A19" s="43">
        <v>4</v>
      </c>
      <c r="B19" s="10" t="s">
        <v>56</v>
      </c>
      <c r="C19" s="6"/>
      <c r="D19" s="44">
        <f>'4.0 Other Items'!F18</f>
        <v>0</v>
      </c>
    </row>
    <row r="20" spans="1:5" s="48" customFormat="1" x14ac:dyDescent="0.55000000000000004">
      <c r="A20" s="85">
        <v>5</v>
      </c>
      <c r="B20" s="46" t="s">
        <v>9</v>
      </c>
      <c r="C20" s="47"/>
      <c r="D20" s="47">
        <f>SUM(D5:D19)</f>
        <v>0</v>
      </c>
      <c r="E20" s="49"/>
    </row>
    <row r="21" spans="1:5" ht="28.8" x14ac:dyDescent="0.55000000000000004">
      <c r="A21" s="43">
        <v>6</v>
      </c>
      <c r="B21" s="10" t="s">
        <v>59</v>
      </c>
      <c r="C21" s="6"/>
      <c r="D21" s="6">
        <f>D20*5%</f>
        <v>0</v>
      </c>
    </row>
    <row r="22" spans="1:5" s="48" customFormat="1" x14ac:dyDescent="0.55000000000000004">
      <c r="A22" s="85">
        <v>7</v>
      </c>
      <c r="B22" s="46" t="s">
        <v>9</v>
      </c>
      <c r="C22" s="47"/>
      <c r="D22" s="47">
        <f>SUM(D20:D21)</f>
        <v>0</v>
      </c>
      <c r="E22" s="49"/>
    </row>
    <row r="23" spans="1:5" x14ac:dyDescent="0.55000000000000004">
      <c r="A23" s="43">
        <v>8</v>
      </c>
      <c r="B23" s="10" t="s">
        <v>757</v>
      </c>
      <c r="C23" s="77">
        <v>0.1</v>
      </c>
      <c r="D23" s="6">
        <f>D22*C23</f>
        <v>0</v>
      </c>
      <c r="E23" s="49"/>
    </row>
    <row r="24" spans="1:5" s="48" customFormat="1" x14ac:dyDescent="0.55000000000000004">
      <c r="A24" s="85">
        <v>9</v>
      </c>
      <c r="B24" s="46" t="s">
        <v>61</v>
      </c>
      <c r="C24" s="47"/>
      <c r="D24" s="47">
        <f>SUM(D22:D23)</f>
        <v>0</v>
      </c>
      <c r="E24" s="1"/>
    </row>
    <row r="25" spans="1:5" x14ac:dyDescent="0.55000000000000004">
      <c r="A25" s="43">
        <v>10</v>
      </c>
      <c r="B25" s="10" t="s">
        <v>758</v>
      </c>
      <c r="C25" s="77">
        <v>0.125</v>
      </c>
      <c r="D25" s="6">
        <f>D24*C25</f>
        <v>0</v>
      </c>
    </row>
    <row r="26" spans="1:5" s="48" customFormat="1" ht="21" customHeight="1" x14ac:dyDescent="0.55000000000000004">
      <c r="A26" s="85">
        <v>11</v>
      </c>
      <c r="B26" s="46" t="s">
        <v>60</v>
      </c>
      <c r="C26" s="47"/>
      <c r="D26" s="47">
        <f>SUM(D24:D25)</f>
        <v>0</v>
      </c>
      <c r="E26" s="49"/>
    </row>
  </sheetData>
  <mergeCells count="3">
    <mergeCell ref="C3:D3"/>
    <mergeCell ref="A1:D1"/>
    <mergeCell ref="A2:B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A77D6-2EF1-4750-91B8-52E8282E06F9}">
  <sheetPr>
    <pageSetUpPr fitToPage="1"/>
  </sheetPr>
  <dimension ref="A1:G27"/>
  <sheetViews>
    <sheetView showZeros="0" view="pageLayout" zoomScale="85" zoomScaleNormal="100" zoomScalePageLayoutView="85" workbookViewId="0">
      <selection activeCell="C3" sqref="C3:C26"/>
    </sheetView>
  </sheetViews>
  <sheetFormatPr defaultRowHeight="14.4" x14ac:dyDescent="0.55000000000000004"/>
  <cols>
    <col min="1" max="1" width="11.5234375" style="2" bestFit="1" customWidth="1"/>
    <col min="2" max="2" width="50.15625" style="2" customWidth="1"/>
    <col min="3" max="3" width="8.7890625" style="22" customWidth="1"/>
    <col min="4" max="4" width="11.05078125" style="65" customWidth="1"/>
    <col min="5" max="5" width="11.89453125" style="2" bestFit="1" customWidth="1"/>
    <col min="6" max="6" width="13.1015625" style="2" customWidth="1"/>
    <col min="7" max="7" width="26.62890625" style="1" customWidth="1"/>
    <col min="8" max="8" width="13.62890625" style="2" bestFit="1" customWidth="1"/>
    <col min="9" max="16384" width="8.83984375" style="2"/>
  </cols>
  <sheetData>
    <row r="1" spans="1:7" ht="16.8" x14ac:dyDescent="0.55000000000000004">
      <c r="A1" s="3" t="s">
        <v>5</v>
      </c>
      <c r="B1" s="3" t="s">
        <v>0</v>
      </c>
      <c r="C1" s="3" t="s">
        <v>2</v>
      </c>
      <c r="D1" s="3" t="s">
        <v>1</v>
      </c>
      <c r="E1" s="3" t="s">
        <v>3</v>
      </c>
      <c r="F1" s="3" t="s">
        <v>4</v>
      </c>
      <c r="G1" s="17" t="s">
        <v>7</v>
      </c>
    </row>
    <row r="2" spans="1:7" ht="18.3" x14ac:dyDescent="0.55000000000000004">
      <c r="A2" s="37">
        <v>2.1</v>
      </c>
      <c r="B2" s="40" t="s">
        <v>560</v>
      </c>
      <c r="C2" s="37"/>
      <c r="D2" s="37"/>
      <c r="E2" s="35"/>
      <c r="F2" s="35"/>
      <c r="G2" s="36"/>
    </row>
    <row r="3" spans="1:7" x14ac:dyDescent="0.55000000000000004">
      <c r="A3" s="9" t="s">
        <v>561</v>
      </c>
      <c r="B3" s="10" t="s">
        <v>656</v>
      </c>
      <c r="C3" s="14"/>
      <c r="D3" s="20"/>
      <c r="E3" s="6"/>
      <c r="F3" s="6">
        <f>D3*E3</f>
        <v>0</v>
      </c>
      <c r="G3" s="15"/>
    </row>
    <row r="4" spans="1:7" x14ac:dyDescent="0.55000000000000004">
      <c r="A4" s="9" t="s">
        <v>562</v>
      </c>
      <c r="B4" s="10" t="s">
        <v>81</v>
      </c>
      <c r="C4" s="14"/>
      <c r="D4" s="20"/>
      <c r="E4" s="6"/>
      <c r="F4" s="6">
        <f t="shared" ref="F4:F19" si="0">D4*E4</f>
        <v>0</v>
      </c>
      <c r="G4" s="15"/>
    </row>
    <row r="5" spans="1:7" x14ac:dyDescent="0.55000000000000004">
      <c r="A5" s="9" t="s">
        <v>563</v>
      </c>
      <c r="B5" s="10" t="s">
        <v>78</v>
      </c>
      <c r="C5" s="14"/>
      <c r="D5" s="20"/>
      <c r="E5" s="6"/>
      <c r="F5" s="6">
        <f t="shared" si="0"/>
        <v>0</v>
      </c>
      <c r="G5" s="15"/>
    </row>
    <row r="6" spans="1:7" ht="15.6" x14ac:dyDescent="0.55000000000000004">
      <c r="A6" s="9" t="s">
        <v>564</v>
      </c>
      <c r="B6" s="7" t="s">
        <v>80</v>
      </c>
      <c r="C6" s="13"/>
      <c r="D6" s="13"/>
      <c r="E6" s="8"/>
      <c r="F6" s="8"/>
      <c r="G6" s="19"/>
    </row>
    <row r="7" spans="1:7" ht="28.8" x14ac:dyDescent="0.55000000000000004">
      <c r="A7" s="9" t="s">
        <v>565</v>
      </c>
      <c r="B7" s="10" t="s">
        <v>548</v>
      </c>
      <c r="C7" s="14"/>
      <c r="D7" s="14"/>
      <c r="E7" s="6"/>
      <c r="F7" s="6">
        <f t="shared" si="0"/>
        <v>0</v>
      </c>
      <c r="G7" s="15"/>
    </row>
    <row r="8" spans="1:7" ht="57.6" x14ac:dyDescent="0.55000000000000004">
      <c r="A8" s="9" t="s">
        <v>566</v>
      </c>
      <c r="B8" s="10" t="s">
        <v>551</v>
      </c>
      <c r="C8" s="14"/>
      <c r="D8" s="20"/>
      <c r="E8" s="6"/>
      <c r="F8" s="6">
        <f t="shared" si="0"/>
        <v>0</v>
      </c>
      <c r="G8" s="15"/>
    </row>
    <row r="9" spans="1:7" x14ac:dyDescent="0.55000000000000004">
      <c r="A9" s="9" t="s">
        <v>567</v>
      </c>
      <c r="B9" s="10" t="s">
        <v>121</v>
      </c>
      <c r="C9" s="14"/>
      <c r="D9" s="20"/>
      <c r="E9" s="6"/>
      <c r="F9" s="6">
        <f t="shared" si="0"/>
        <v>0</v>
      </c>
      <c r="G9" s="15"/>
    </row>
    <row r="10" spans="1:7" x14ac:dyDescent="0.55000000000000004">
      <c r="A10" s="9" t="s">
        <v>568</v>
      </c>
      <c r="B10" s="10" t="s">
        <v>120</v>
      </c>
      <c r="C10" s="14"/>
      <c r="D10" s="20"/>
      <c r="E10" s="6"/>
      <c r="F10" s="6">
        <f t="shared" si="0"/>
        <v>0</v>
      </c>
      <c r="G10" s="15"/>
    </row>
    <row r="11" spans="1:7" x14ac:dyDescent="0.55000000000000004">
      <c r="A11" s="9" t="s">
        <v>569</v>
      </c>
      <c r="B11" s="10" t="s">
        <v>124</v>
      </c>
      <c r="C11" s="14"/>
      <c r="D11" s="20"/>
      <c r="E11" s="6"/>
      <c r="F11" s="6">
        <f t="shared" si="0"/>
        <v>0</v>
      </c>
      <c r="G11" s="15"/>
    </row>
    <row r="12" spans="1:7" ht="43.2" x14ac:dyDescent="0.55000000000000004">
      <c r="A12" s="9" t="s">
        <v>570</v>
      </c>
      <c r="B12" s="10" t="s">
        <v>549</v>
      </c>
      <c r="C12" s="14"/>
      <c r="D12" s="20"/>
      <c r="E12" s="6"/>
      <c r="F12" s="6">
        <f t="shared" si="0"/>
        <v>0</v>
      </c>
      <c r="G12" s="15"/>
    </row>
    <row r="13" spans="1:7" ht="28.8" x14ac:dyDescent="0.55000000000000004">
      <c r="A13" s="9" t="s">
        <v>571</v>
      </c>
      <c r="B13" s="10" t="s">
        <v>122</v>
      </c>
      <c r="C13" s="14"/>
      <c r="D13" s="20"/>
      <c r="E13" s="6"/>
      <c r="F13" s="6">
        <f t="shared" si="0"/>
        <v>0</v>
      </c>
      <c r="G13" s="15"/>
    </row>
    <row r="14" spans="1:7" x14ac:dyDescent="0.55000000000000004">
      <c r="A14" s="9" t="s">
        <v>572</v>
      </c>
      <c r="B14" s="10" t="s">
        <v>554</v>
      </c>
      <c r="C14" s="14"/>
      <c r="D14" s="20"/>
      <c r="E14" s="6"/>
      <c r="F14" s="6">
        <f t="shared" si="0"/>
        <v>0</v>
      </c>
      <c r="G14" s="60" t="s">
        <v>555</v>
      </c>
    </row>
    <row r="15" spans="1:7" ht="15.6" x14ac:dyDescent="0.55000000000000004">
      <c r="A15" s="9" t="s">
        <v>573</v>
      </c>
      <c r="B15" s="7" t="s">
        <v>83</v>
      </c>
      <c r="C15" s="13"/>
      <c r="D15" s="13"/>
      <c r="E15" s="8"/>
      <c r="F15" s="8"/>
      <c r="G15" s="19"/>
    </row>
    <row r="16" spans="1:7" x14ac:dyDescent="0.55000000000000004">
      <c r="A16" s="9" t="s">
        <v>574</v>
      </c>
      <c r="B16" s="10" t="s">
        <v>550</v>
      </c>
      <c r="C16" s="14"/>
      <c r="D16" s="14"/>
      <c r="E16" s="6"/>
      <c r="F16" s="6">
        <f t="shared" si="0"/>
        <v>0</v>
      </c>
      <c r="G16" s="15"/>
    </row>
    <row r="17" spans="1:7" x14ac:dyDescent="0.55000000000000004">
      <c r="A17" s="9" t="s">
        <v>575</v>
      </c>
      <c r="B17" s="10" t="s">
        <v>424</v>
      </c>
      <c r="C17" s="14"/>
      <c r="D17" s="14"/>
      <c r="E17" s="6"/>
      <c r="F17" s="6">
        <f t="shared" si="0"/>
        <v>0</v>
      </c>
      <c r="G17" s="15"/>
    </row>
    <row r="18" spans="1:7" x14ac:dyDescent="0.55000000000000004">
      <c r="A18" s="9" t="s">
        <v>576</v>
      </c>
      <c r="B18" s="10" t="s">
        <v>552</v>
      </c>
      <c r="C18" s="14"/>
      <c r="D18" s="14"/>
      <c r="E18" s="6"/>
      <c r="F18" s="6">
        <f t="shared" si="0"/>
        <v>0</v>
      </c>
      <c r="G18" s="15"/>
    </row>
    <row r="19" spans="1:7" x14ac:dyDescent="0.55000000000000004">
      <c r="A19" s="9" t="s">
        <v>577</v>
      </c>
      <c r="B19" s="10" t="s">
        <v>119</v>
      </c>
      <c r="C19" s="14"/>
      <c r="D19" s="20"/>
      <c r="E19" s="6"/>
      <c r="F19" s="6">
        <f t="shared" si="0"/>
        <v>0</v>
      </c>
      <c r="G19" s="15"/>
    </row>
    <row r="20" spans="1:7" ht="15.6" x14ac:dyDescent="0.55000000000000004">
      <c r="A20" s="9" t="s">
        <v>578</v>
      </c>
      <c r="B20" s="7" t="s">
        <v>142</v>
      </c>
      <c r="C20" s="13"/>
      <c r="D20" s="13"/>
      <c r="E20" s="8"/>
      <c r="F20" s="8"/>
      <c r="G20" s="19"/>
    </row>
    <row r="21" spans="1:7" ht="28.8" x14ac:dyDescent="0.55000000000000004">
      <c r="A21" s="9" t="s">
        <v>579</v>
      </c>
      <c r="B21" s="10" t="s">
        <v>143</v>
      </c>
      <c r="C21" s="14"/>
      <c r="D21" s="20"/>
      <c r="E21" s="6"/>
      <c r="F21" s="6">
        <f t="shared" ref="F21:F24" si="1">D21*E21</f>
        <v>0</v>
      </c>
      <c r="G21" s="15"/>
    </row>
    <row r="22" spans="1:7" ht="28.8" x14ac:dyDescent="0.55000000000000004">
      <c r="A22" s="9" t="s">
        <v>580</v>
      </c>
      <c r="B22" s="10" t="s">
        <v>557</v>
      </c>
      <c r="C22" s="14"/>
      <c r="D22" s="20"/>
      <c r="E22" s="6"/>
      <c r="F22" s="6">
        <f t="shared" si="1"/>
        <v>0</v>
      </c>
      <c r="G22" s="15"/>
    </row>
    <row r="23" spans="1:7" ht="28.8" x14ac:dyDescent="0.55000000000000004">
      <c r="A23" s="9" t="s">
        <v>581</v>
      </c>
      <c r="B23" s="10" t="s">
        <v>559</v>
      </c>
      <c r="C23" s="14"/>
      <c r="D23" s="20"/>
      <c r="E23" s="6"/>
      <c r="F23" s="6">
        <f t="shared" si="1"/>
        <v>0</v>
      </c>
      <c r="G23" s="15"/>
    </row>
    <row r="24" spans="1:7" ht="43.2" x14ac:dyDescent="0.55000000000000004">
      <c r="A24" s="9" t="s">
        <v>582</v>
      </c>
      <c r="B24" s="10" t="s">
        <v>558</v>
      </c>
      <c r="C24" s="14"/>
      <c r="D24" s="20"/>
      <c r="E24" s="6"/>
      <c r="F24" s="6">
        <f t="shared" si="1"/>
        <v>0</v>
      </c>
      <c r="G24" s="15"/>
    </row>
    <row r="25" spans="1:7" ht="15.6" x14ac:dyDescent="0.55000000000000004">
      <c r="A25" s="9" t="s">
        <v>583</v>
      </c>
      <c r="B25" s="7" t="s">
        <v>553</v>
      </c>
      <c r="C25" s="13"/>
      <c r="D25" s="13"/>
      <c r="E25" s="8"/>
      <c r="F25" s="8"/>
      <c r="G25" s="19"/>
    </row>
    <row r="26" spans="1:7" x14ac:dyDescent="0.55000000000000004">
      <c r="A26" s="9" t="s">
        <v>584</v>
      </c>
      <c r="B26" s="10" t="s">
        <v>759</v>
      </c>
      <c r="C26" s="14"/>
      <c r="D26" s="20"/>
      <c r="E26" s="6"/>
      <c r="F26" s="6">
        <f t="shared" ref="F26" si="2">D26*E26</f>
        <v>0</v>
      </c>
      <c r="G26" s="60" t="s">
        <v>556</v>
      </c>
    </row>
    <row r="27" spans="1:7" s="48" customFormat="1" ht="23.4" customHeight="1" x14ac:dyDescent="0.55000000000000004">
      <c r="A27" s="69"/>
      <c r="B27" s="58" t="s">
        <v>8</v>
      </c>
      <c r="C27" s="70"/>
      <c r="D27" s="69"/>
      <c r="E27" s="71"/>
      <c r="F27" s="71">
        <f>SUM(F3:F26)</f>
        <v>0</v>
      </c>
      <c r="G27" s="32"/>
    </row>
  </sheetData>
  <phoneticPr fontId="21" type="noConversion"/>
  <pageMargins left="0.70866141732283472" right="0.70866141732283472" top="0.74803149606299213" bottom="0.74803149606299213" header="0.31496062992125984" footer="0.31496062992125984"/>
  <pageSetup scale="67" fitToHeight="0" orientation="portrait" r:id="rId1"/>
  <headerFooter>
    <oddHeader>&amp;LCWM (including St. Giles) Roof and Stormwater Upgrade</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FE753-CB19-42BD-BFA9-1B99E9A977FD}">
  <sheetPr>
    <pageSetUpPr fitToPage="1"/>
  </sheetPr>
  <dimension ref="A1:G42"/>
  <sheetViews>
    <sheetView showZeros="0" zoomScale="66" workbookViewId="0">
      <selection activeCell="B55" sqref="B55"/>
    </sheetView>
  </sheetViews>
  <sheetFormatPr defaultRowHeight="14.4" x14ac:dyDescent="0.55000000000000004"/>
  <cols>
    <col min="1" max="1" width="11.5234375" style="2" bestFit="1" customWidth="1"/>
    <col min="2" max="2" width="46.7890625" style="2" bestFit="1" customWidth="1"/>
    <col min="3" max="3" width="8.7890625" style="22" customWidth="1"/>
    <col min="4" max="4" width="11.05078125" style="65" customWidth="1"/>
    <col min="5" max="5" width="11.89453125" style="2" bestFit="1" customWidth="1"/>
    <col min="6" max="6" width="13.1015625" style="2" customWidth="1"/>
    <col min="7" max="7" width="26.62890625" style="1" customWidth="1"/>
    <col min="8" max="16384" width="8.83984375" style="2"/>
  </cols>
  <sheetData>
    <row r="1" spans="1:7" ht="16.8" x14ac:dyDescent="0.55000000000000004">
      <c r="A1" s="3" t="s">
        <v>5</v>
      </c>
      <c r="B1" s="3" t="s">
        <v>0</v>
      </c>
      <c r="C1" s="3" t="s">
        <v>2</v>
      </c>
      <c r="D1" s="3" t="s">
        <v>1</v>
      </c>
      <c r="E1" s="3" t="s">
        <v>3</v>
      </c>
      <c r="F1" s="3" t="s">
        <v>4</v>
      </c>
      <c r="G1" s="17" t="s">
        <v>7</v>
      </c>
    </row>
    <row r="2" spans="1:7" ht="36.6" x14ac:dyDescent="0.55000000000000004">
      <c r="A2" s="34">
        <v>3.1</v>
      </c>
      <c r="B2" s="40" t="s">
        <v>462</v>
      </c>
      <c r="C2" s="37"/>
      <c r="D2" s="37"/>
      <c r="E2" s="35"/>
      <c r="F2" s="35"/>
      <c r="G2" s="36"/>
    </row>
    <row r="3" spans="1:7" x14ac:dyDescent="0.55000000000000004">
      <c r="A3" s="9" t="s">
        <v>425</v>
      </c>
      <c r="B3" s="10" t="s">
        <v>656</v>
      </c>
      <c r="C3" s="14"/>
      <c r="D3" s="20"/>
      <c r="E3" s="6"/>
      <c r="F3" s="6">
        <f>D3*E3</f>
        <v>0</v>
      </c>
      <c r="G3" s="15"/>
    </row>
    <row r="4" spans="1:7" x14ac:dyDescent="0.55000000000000004">
      <c r="A4" s="9" t="s">
        <v>426</v>
      </c>
      <c r="B4" s="10" t="s">
        <v>81</v>
      </c>
      <c r="C4" s="14"/>
      <c r="D4" s="20"/>
      <c r="E4" s="6"/>
      <c r="F4" s="6">
        <f t="shared" ref="F4:F5" si="0">D4*E4</f>
        <v>0</v>
      </c>
      <c r="G4" s="15"/>
    </row>
    <row r="5" spans="1:7" x14ac:dyDescent="0.55000000000000004">
      <c r="A5" s="9" t="s">
        <v>697</v>
      </c>
      <c r="B5" s="10" t="s">
        <v>78</v>
      </c>
      <c r="C5" s="14"/>
      <c r="D5" s="20"/>
      <c r="E5" s="6"/>
      <c r="F5" s="6">
        <f t="shared" si="0"/>
        <v>0</v>
      </c>
      <c r="G5" s="15"/>
    </row>
    <row r="6" spans="1:7" ht="18.3" x14ac:dyDescent="0.55000000000000004">
      <c r="A6" s="12" t="s">
        <v>427</v>
      </c>
      <c r="B6" s="4" t="s">
        <v>371</v>
      </c>
      <c r="C6" s="21"/>
      <c r="D6" s="21"/>
      <c r="E6" s="5"/>
      <c r="F6" s="5"/>
      <c r="G6" s="18"/>
    </row>
    <row r="7" spans="1:7" ht="15.6" x14ac:dyDescent="0.55000000000000004">
      <c r="A7" s="9" t="s">
        <v>428</v>
      </c>
      <c r="B7" s="7" t="s">
        <v>183</v>
      </c>
      <c r="C7" s="13"/>
      <c r="D7" s="13"/>
      <c r="E7" s="8"/>
      <c r="F7" s="8"/>
      <c r="G7" s="19"/>
    </row>
    <row r="8" spans="1:7" x14ac:dyDescent="0.55000000000000004">
      <c r="A8" s="9" t="s">
        <v>429</v>
      </c>
      <c r="B8" s="10" t="s">
        <v>422</v>
      </c>
      <c r="C8" s="14"/>
      <c r="D8" s="20"/>
      <c r="E8" s="6"/>
      <c r="F8" s="6">
        <f t="shared" ref="F8:F12" si="1">D8*E8</f>
        <v>0</v>
      </c>
      <c r="G8" s="15"/>
    </row>
    <row r="9" spans="1:7" x14ac:dyDescent="0.55000000000000004">
      <c r="A9" s="9" t="s">
        <v>430</v>
      </c>
      <c r="B9" s="10" t="s">
        <v>650</v>
      </c>
      <c r="C9" s="14"/>
      <c r="D9" s="20"/>
      <c r="E9" s="6"/>
      <c r="F9" s="6">
        <f t="shared" si="1"/>
        <v>0</v>
      </c>
      <c r="G9" s="15"/>
    </row>
    <row r="10" spans="1:7" ht="72" x14ac:dyDescent="0.55000000000000004">
      <c r="A10" s="9" t="s">
        <v>431</v>
      </c>
      <c r="B10" s="10" t="s">
        <v>651</v>
      </c>
      <c r="C10" s="14"/>
      <c r="D10" s="20"/>
      <c r="E10" s="6"/>
      <c r="F10" s="6">
        <f t="shared" si="1"/>
        <v>0</v>
      </c>
      <c r="G10" s="15"/>
    </row>
    <row r="11" spans="1:7" ht="28.8" x14ac:dyDescent="0.55000000000000004">
      <c r="A11" s="9" t="s">
        <v>432</v>
      </c>
      <c r="B11" s="10" t="s">
        <v>691</v>
      </c>
      <c r="C11" s="14"/>
      <c r="D11" s="20"/>
      <c r="E11" s="6"/>
      <c r="F11" s="6">
        <f t="shared" si="1"/>
        <v>0</v>
      </c>
      <c r="G11" s="15"/>
    </row>
    <row r="12" spans="1:7" ht="28.8" x14ac:dyDescent="0.55000000000000004">
      <c r="A12" s="9" t="s">
        <v>433</v>
      </c>
      <c r="B12" s="10" t="s">
        <v>122</v>
      </c>
      <c r="C12" s="14"/>
      <c r="D12" s="20"/>
      <c r="E12" s="6"/>
      <c r="F12" s="6">
        <f t="shared" si="1"/>
        <v>0</v>
      </c>
      <c r="G12" s="15"/>
    </row>
    <row r="13" spans="1:7" ht="15.6" x14ac:dyDescent="0.55000000000000004">
      <c r="A13" s="9" t="s">
        <v>434</v>
      </c>
      <c r="B13" s="7" t="s">
        <v>83</v>
      </c>
      <c r="C13" s="13"/>
      <c r="D13" s="13"/>
      <c r="E13" s="8"/>
      <c r="F13" s="8"/>
      <c r="G13" s="19"/>
    </row>
    <row r="14" spans="1:7" x14ac:dyDescent="0.55000000000000004">
      <c r="A14" s="9" t="s">
        <v>435</v>
      </c>
      <c r="B14" s="10" t="s">
        <v>423</v>
      </c>
      <c r="C14" s="14"/>
      <c r="D14" s="20"/>
      <c r="E14" s="6"/>
      <c r="F14" s="6">
        <f t="shared" ref="F14:F18" si="2">D14*E14</f>
        <v>0</v>
      </c>
      <c r="G14" s="15"/>
    </row>
    <row r="15" spans="1:7" x14ac:dyDescent="0.55000000000000004">
      <c r="A15" s="9" t="s">
        <v>436</v>
      </c>
      <c r="B15" s="10" t="s">
        <v>424</v>
      </c>
      <c r="C15" s="14"/>
      <c r="D15" s="20"/>
      <c r="E15" s="6"/>
      <c r="F15" s="6">
        <f t="shared" si="2"/>
        <v>0</v>
      </c>
      <c r="G15" s="15"/>
    </row>
    <row r="16" spans="1:7" x14ac:dyDescent="0.55000000000000004">
      <c r="A16" s="9" t="s">
        <v>437</v>
      </c>
      <c r="B16" s="10" t="s">
        <v>692</v>
      </c>
      <c r="C16" s="14"/>
      <c r="D16" s="20"/>
      <c r="E16" s="6"/>
      <c r="F16" s="6">
        <f t="shared" si="2"/>
        <v>0</v>
      </c>
      <c r="G16" s="15"/>
    </row>
    <row r="17" spans="1:7" x14ac:dyDescent="0.55000000000000004">
      <c r="A17" s="9" t="s">
        <v>438</v>
      </c>
      <c r="B17" s="10" t="s">
        <v>693</v>
      </c>
      <c r="C17" s="14"/>
      <c r="D17" s="20"/>
      <c r="E17" s="6"/>
      <c r="F17" s="6">
        <f t="shared" si="2"/>
        <v>0</v>
      </c>
      <c r="G17" s="15"/>
    </row>
    <row r="18" spans="1:7" ht="28.8" x14ac:dyDescent="0.55000000000000004">
      <c r="A18" s="9" t="s">
        <v>439</v>
      </c>
      <c r="B18" s="10" t="s">
        <v>119</v>
      </c>
      <c r="C18" s="14"/>
      <c r="D18" s="20"/>
      <c r="E18" s="6"/>
      <c r="F18" s="6">
        <f t="shared" si="2"/>
        <v>0</v>
      </c>
      <c r="G18" s="15"/>
    </row>
    <row r="19" spans="1:7" ht="15.6" x14ac:dyDescent="0.55000000000000004">
      <c r="A19" s="9" t="s">
        <v>440</v>
      </c>
      <c r="B19" s="7" t="s">
        <v>142</v>
      </c>
      <c r="C19" s="13"/>
      <c r="D19" s="13"/>
      <c r="E19" s="8"/>
      <c r="F19" s="8"/>
      <c r="G19" s="19"/>
    </row>
    <row r="20" spans="1:7" ht="28.8" x14ac:dyDescent="0.55000000000000004">
      <c r="A20" s="9" t="s">
        <v>441</v>
      </c>
      <c r="B20" s="10" t="s">
        <v>143</v>
      </c>
      <c r="C20" s="14"/>
      <c r="D20" s="20"/>
      <c r="E20" s="6"/>
      <c r="F20" s="6">
        <f t="shared" ref="F20:F22" si="3">D20*E20</f>
        <v>0</v>
      </c>
      <c r="G20" s="15"/>
    </row>
    <row r="21" spans="1:7" ht="28.8" x14ac:dyDescent="0.55000000000000004">
      <c r="A21" s="9" t="s">
        <v>459</v>
      </c>
      <c r="B21" s="10" t="s">
        <v>557</v>
      </c>
      <c r="C21" s="14"/>
      <c r="D21" s="20"/>
      <c r="E21" s="6"/>
      <c r="F21" s="6">
        <f t="shared" si="3"/>
        <v>0</v>
      </c>
      <c r="G21" s="15"/>
    </row>
    <row r="22" spans="1:7" ht="28.8" x14ac:dyDescent="0.55000000000000004">
      <c r="A22" s="9" t="s">
        <v>442</v>
      </c>
      <c r="B22" s="10" t="s">
        <v>653</v>
      </c>
      <c r="C22" s="14"/>
      <c r="D22" s="14"/>
      <c r="E22" s="6"/>
      <c r="F22" s="6">
        <f t="shared" si="3"/>
        <v>0</v>
      </c>
      <c r="G22" s="15"/>
    </row>
    <row r="23" spans="1:7" ht="18.3" x14ac:dyDescent="0.55000000000000004">
      <c r="A23" s="12" t="s">
        <v>443</v>
      </c>
      <c r="B23" s="4" t="s">
        <v>402</v>
      </c>
      <c r="C23" s="21"/>
      <c r="D23" s="21"/>
      <c r="E23" s="5"/>
      <c r="F23" s="5"/>
      <c r="G23" s="18"/>
    </row>
    <row r="24" spans="1:7" ht="15.6" x14ac:dyDescent="0.55000000000000004">
      <c r="A24" s="9" t="s">
        <v>444</v>
      </c>
      <c r="B24" s="7" t="s">
        <v>183</v>
      </c>
      <c r="C24" s="13"/>
      <c r="D24" s="13"/>
      <c r="E24" s="8"/>
      <c r="F24" s="8"/>
      <c r="G24" s="19"/>
    </row>
    <row r="25" spans="1:7" x14ac:dyDescent="0.55000000000000004">
      <c r="A25" s="9" t="s">
        <v>445</v>
      </c>
      <c r="B25" s="10" t="s">
        <v>422</v>
      </c>
      <c r="C25" s="14"/>
      <c r="D25" s="20"/>
      <c r="E25" s="6"/>
      <c r="F25" s="6">
        <f t="shared" ref="F25:F36" si="4">D25*E25</f>
        <v>0</v>
      </c>
      <c r="G25" s="15"/>
    </row>
    <row r="26" spans="1:7" x14ac:dyDescent="0.55000000000000004">
      <c r="A26" s="9" t="s">
        <v>446</v>
      </c>
      <c r="B26" s="10" t="s">
        <v>650</v>
      </c>
      <c r="C26" s="14"/>
      <c r="D26" s="20"/>
      <c r="E26" s="6"/>
      <c r="F26" s="6">
        <f t="shared" si="4"/>
        <v>0</v>
      </c>
      <c r="G26" s="15"/>
    </row>
    <row r="27" spans="1:7" ht="72" x14ac:dyDescent="0.55000000000000004">
      <c r="A27" s="9" t="s">
        <v>447</v>
      </c>
      <c r="B27" s="10" t="s">
        <v>651</v>
      </c>
      <c r="C27" s="14"/>
      <c r="D27" s="20"/>
      <c r="E27" s="6"/>
      <c r="F27" s="6">
        <f t="shared" si="4"/>
        <v>0</v>
      </c>
      <c r="G27" s="15"/>
    </row>
    <row r="28" spans="1:7" x14ac:dyDescent="0.55000000000000004">
      <c r="A28" s="9" t="s">
        <v>448</v>
      </c>
      <c r="B28" s="10" t="s">
        <v>403</v>
      </c>
      <c r="C28" s="14"/>
      <c r="D28" s="20"/>
      <c r="E28" s="6"/>
      <c r="F28" s="6">
        <f t="shared" si="4"/>
        <v>0</v>
      </c>
      <c r="G28" s="15"/>
    </row>
    <row r="29" spans="1:7" x14ac:dyDescent="0.55000000000000004">
      <c r="A29" s="9" t="s">
        <v>449</v>
      </c>
      <c r="B29" s="10" t="s">
        <v>694</v>
      </c>
      <c r="C29" s="14"/>
      <c r="D29" s="20"/>
      <c r="E29" s="6"/>
      <c r="F29" s="6">
        <f t="shared" si="4"/>
        <v>0</v>
      </c>
      <c r="G29" s="15"/>
    </row>
    <row r="30" spans="1:7" ht="28.8" x14ac:dyDescent="0.55000000000000004">
      <c r="A30" s="9" t="s">
        <v>450</v>
      </c>
      <c r="B30" s="10" t="s">
        <v>122</v>
      </c>
      <c r="C30" s="14"/>
      <c r="D30" s="20"/>
      <c r="E30" s="6"/>
      <c r="F30" s="6">
        <f t="shared" si="4"/>
        <v>0</v>
      </c>
      <c r="G30" s="15"/>
    </row>
    <row r="31" spans="1:7" ht="15.6" x14ac:dyDescent="0.55000000000000004">
      <c r="A31" s="9" t="s">
        <v>451</v>
      </c>
      <c r="B31" s="7" t="s">
        <v>83</v>
      </c>
      <c r="C31" s="13"/>
      <c r="D31" s="13"/>
      <c r="E31" s="8"/>
      <c r="F31" s="8"/>
      <c r="G31" s="19"/>
    </row>
    <row r="32" spans="1:7" x14ac:dyDescent="0.55000000000000004">
      <c r="A32" s="9" t="s">
        <v>452</v>
      </c>
      <c r="B32" s="10" t="s">
        <v>423</v>
      </c>
      <c r="C32" s="14"/>
      <c r="D32" s="20"/>
      <c r="E32" s="6"/>
      <c r="F32" s="6">
        <f t="shared" si="4"/>
        <v>0</v>
      </c>
      <c r="G32" s="15"/>
    </row>
    <row r="33" spans="1:7" x14ac:dyDescent="0.55000000000000004">
      <c r="A33" s="9" t="s">
        <v>453</v>
      </c>
      <c r="B33" s="10" t="s">
        <v>424</v>
      </c>
      <c r="C33" s="14"/>
      <c r="D33" s="20"/>
      <c r="E33" s="6"/>
      <c r="F33" s="6">
        <f t="shared" si="4"/>
        <v>0</v>
      </c>
      <c r="G33" s="15"/>
    </row>
    <row r="34" spans="1:7" x14ac:dyDescent="0.55000000000000004">
      <c r="A34" s="9" t="s">
        <v>454</v>
      </c>
      <c r="B34" s="10" t="s">
        <v>695</v>
      </c>
      <c r="C34" s="14"/>
      <c r="D34" s="20"/>
      <c r="E34" s="6"/>
      <c r="F34" s="6">
        <f t="shared" si="4"/>
        <v>0</v>
      </c>
      <c r="G34" s="15"/>
    </row>
    <row r="35" spans="1:7" x14ac:dyDescent="0.55000000000000004">
      <c r="A35" s="9" t="s">
        <v>455</v>
      </c>
      <c r="B35" s="10" t="s">
        <v>234</v>
      </c>
      <c r="C35" s="14"/>
      <c r="D35" s="20"/>
      <c r="E35" s="6"/>
      <c r="F35" s="6">
        <f t="shared" si="4"/>
        <v>0</v>
      </c>
      <c r="G35" s="15"/>
    </row>
    <row r="36" spans="1:7" ht="28.8" x14ac:dyDescent="0.55000000000000004">
      <c r="A36" s="9" t="s">
        <v>456</v>
      </c>
      <c r="B36" s="10" t="s">
        <v>119</v>
      </c>
      <c r="C36" s="14"/>
      <c r="D36" s="20"/>
      <c r="E36" s="6"/>
      <c r="F36" s="6">
        <f t="shared" si="4"/>
        <v>0</v>
      </c>
      <c r="G36" s="15"/>
    </row>
    <row r="37" spans="1:7" ht="15.6" x14ac:dyDescent="0.55000000000000004">
      <c r="A37" s="9" t="s">
        <v>457</v>
      </c>
      <c r="B37" s="7" t="s">
        <v>142</v>
      </c>
      <c r="C37" s="13"/>
      <c r="D37" s="13"/>
      <c r="E37" s="8"/>
      <c r="F37" s="8"/>
      <c r="G37" s="19"/>
    </row>
    <row r="38" spans="1:7" ht="28.8" x14ac:dyDescent="0.55000000000000004">
      <c r="A38" s="9" t="s">
        <v>458</v>
      </c>
      <c r="B38" s="10" t="s">
        <v>143</v>
      </c>
      <c r="C38" s="14"/>
      <c r="D38" s="20"/>
      <c r="E38" s="6"/>
      <c r="F38" s="6">
        <f t="shared" ref="F38:F41" si="5">D38*E38</f>
        <v>0</v>
      </c>
      <c r="G38" s="15"/>
    </row>
    <row r="39" spans="1:7" ht="28.8" x14ac:dyDescent="0.55000000000000004">
      <c r="A39" s="9" t="s">
        <v>459</v>
      </c>
      <c r="B39" s="10" t="s">
        <v>645</v>
      </c>
      <c r="C39" s="14"/>
      <c r="D39" s="20"/>
      <c r="E39" s="6"/>
      <c r="F39" s="6">
        <f t="shared" si="5"/>
        <v>0</v>
      </c>
      <c r="G39" s="15"/>
    </row>
    <row r="40" spans="1:7" ht="23.4" customHeight="1" x14ac:dyDescent="0.55000000000000004">
      <c r="A40" s="9" t="s">
        <v>460</v>
      </c>
      <c r="B40" s="10" t="s">
        <v>557</v>
      </c>
      <c r="C40" s="14"/>
      <c r="D40" s="20"/>
      <c r="E40" s="6"/>
      <c r="F40" s="6">
        <f t="shared" si="5"/>
        <v>0</v>
      </c>
      <c r="G40" s="15"/>
    </row>
    <row r="41" spans="1:7" ht="28.8" x14ac:dyDescent="0.55000000000000004">
      <c r="A41" s="9" t="s">
        <v>696</v>
      </c>
      <c r="B41" s="10" t="s">
        <v>652</v>
      </c>
      <c r="C41" s="14"/>
      <c r="D41" s="14"/>
      <c r="E41" s="6"/>
      <c r="F41" s="6">
        <f t="shared" si="5"/>
        <v>0</v>
      </c>
      <c r="G41" s="15"/>
    </row>
    <row r="42" spans="1:7" s="48" customFormat="1" x14ac:dyDescent="0.55000000000000004">
      <c r="A42" s="69"/>
      <c r="B42" s="58" t="s">
        <v>8</v>
      </c>
      <c r="C42" s="70"/>
      <c r="D42" s="69"/>
      <c r="E42" s="71"/>
      <c r="F42" s="71">
        <f>SUM(F3:F41)</f>
        <v>0</v>
      </c>
      <c r="G42" s="32"/>
    </row>
  </sheetData>
  <phoneticPr fontId="19" type="noConversion"/>
  <pageMargins left="0.7" right="0.7" top="0.75" bottom="0.75" header="0.3" footer="0.3"/>
  <pageSetup scale="6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1F1E9-50E4-4EE8-AA78-C3C06DA12D43}">
  <sheetPr>
    <pageSetUpPr fitToPage="1"/>
  </sheetPr>
  <dimension ref="A1:G18"/>
  <sheetViews>
    <sheetView showZeros="0" workbookViewId="0">
      <selection activeCell="B42" sqref="B42"/>
    </sheetView>
  </sheetViews>
  <sheetFormatPr defaultRowHeight="14.4" x14ac:dyDescent="0.55000000000000004"/>
  <cols>
    <col min="1" max="1" width="11.5234375" style="2" bestFit="1" customWidth="1"/>
    <col min="2" max="2" width="47.41796875" style="2" customWidth="1"/>
    <col min="3" max="3" width="8.7890625" style="22" customWidth="1"/>
    <col min="4" max="4" width="11.05078125" style="27" customWidth="1"/>
    <col min="5" max="5" width="11.89453125" style="2" bestFit="1" customWidth="1"/>
    <col min="6" max="6" width="13.1015625" style="2" customWidth="1"/>
    <col min="7" max="7" width="26.62890625" style="1" customWidth="1"/>
    <col min="8" max="16384" width="8.83984375" style="2"/>
  </cols>
  <sheetData>
    <row r="1" spans="1:7" ht="16.8" x14ac:dyDescent="0.55000000000000004">
      <c r="A1" s="3" t="s">
        <v>5</v>
      </c>
      <c r="B1" s="3" t="s">
        <v>0</v>
      </c>
      <c r="C1" s="3" t="s">
        <v>2</v>
      </c>
      <c r="D1" s="23" t="s">
        <v>1</v>
      </c>
      <c r="E1" s="3" t="s">
        <v>3</v>
      </c>
      <c r="F1" s="3" t="s">
        <v>4</v>
      </c>
      <c r="G1" s="17" t="s">
        <v>7</v>
      </c>
    </row>
    <row r="2" spans="1:7" ht="18.3" x14ac:dyDescent="0.55000000000000004">
      <c r="A2" s="34">
        <v>4</v>
      </c>
      <c r="B2" s="40" t="s">
        <v>56</v>
      </c>
      <c r="C2" s="37"/>
      <c r="D2" s="41"/>
      <c r="E2" s="35"/>
      <c r="F2" s="35"/>
      <c r="G2" s="36"/>
    </row>
    <row r="3" spans="1:7" x14ac:dyDescent="0.55000000000000004">
      <c r="A3" s="14">
        <v>4.01</v>
      </c>
      <c r="B3" s="10" t="s">
        <v>656</v>
      </c>
      <c r="C3" s="14"/>
      <c r="D3" s="25"/>
      <c r="E3" s="6"/>
      <c r="F3" s="6">
        <f>D3*E3</f>
        <v>0</v>
      </c>
      <c r="G3" s="15"/>
    </row>
    <row r="4" spans="1:7" x14ac:dyDescent="0.55000000000000004">
      <c r="A4" s="14">
        <v>4.0199999999999996</v>
      </c>
      <c r="B4" s="10" t="s">
        <v>81</v>
      </c>
      <c r="C4" s="14"/>
      <c r="D4" s="25"/>
      <c r="E4" s="6"/>
      <c r="F4" s="6">
        <f t="shared" ref="F4" si="0">D4*E4</f>
        <v>0</v>
      </c>
      <c r="G4" s="15"/>
    </row>
    <row r="5" spans="1:7" x14ac:dyDescent="0.55000000000000004">
      <c r="A5" s="14">
        <v>4.03</v>
      </c>
      <c r="B5" s="10"/>
      <c r="C5" s="14"/>
      <c r="D5" s="25"/>
      <c r="E5" s="6"/>
      <c r="F5" s="6"/>
      <c r="G5" s="15"/>
    </row>
    <row r="6" spans="1:7" ht="15.6" x14ac:dyDescent="0.55000000000000004">
      <c r="A6" s="14">
        <v>4.04</v>
      </c>
      <c r="B6" s="7" t="s">
        <v>461</v>
      </c>
      <c r="C6" s="13"/>
      <c r="D6" s="50"/>
      <c r="E6" s="8"/>
      <c r="F6" s="8"/>
      <c r="G6" s="19"/>
    </row>
    <row r="7" spans="1:7" ht="86.4" x14ac:dyDescent="0.55000000000000004">
      <c r="A7" s="14">
        <v>4.05</v>
      </c>
      <c r="B7" s="10" t="s">
        <v>463</v>
      </c>
      <c r="C7" s="14"/>
      <c r="D7" s="25"/>
      <c r="E7" s="6"/>
      <c r="F7" s="6">
        <f t="shared" ref="F7:F11" si="1">D7*E7</f>
        <v>0</v>
      </c>
      <c r="G7" s="15"/>
    </row>
    <row r="8" spans="1:7" x14ac:dyDescent="0.55000000000000004">
      <c r="A8" s="14">
        <v>4.0599999999999996</v>
      </c>
      <c r="B8" s="10"/>
      <c r="C8" s="14"/>
      <c r="D8" s="25"/>
      <c r="E8" s="6"/>
      <c r="F8" s="6">
        <f t="shared" si="1"/>
        <v>0</v>
      </c>
      <c r="G8" s="15"/>
    </row>
    <row r="9" spans="1:7" x14ac:dyDescent="0.55000000000000004">
      <c r="A9" s="14">
        <v>4.07</v>
      </c>
      <c r="B9" s="10"/>
      <c r="C9" s="14"/>
      <c r="D9" s="25"/>
      <c r="E9" s="6"/>
      <c r="F9" s="6">
        <f t="shared" si="1"/>
        <v>0</v>
      </c>
      <c r="G9" s="15"/>
    </row>
    <row r="10" spans="1:7" x14ac:dyDescent="0.55000000000000004">
      <c r="A10" s="14">
        <v>4.08</v>
      </c>
      <c r="B10" s="10"/>
      <c r="C10" s="14"/>
      <c r="D10" s="25"/>
      <c r="E10" s="6"/>
      <c r="F10" s="6">
        <f t="shared" si="1"/>
        <v>0</v>
      </c>
      <c r="G10" s="15"/>
    </row>
    <row r="11" spans="1:7" x14ac:dyDescent="0.55000000000000004">
      <c r="A11" s="14">
        <v>4.09</v>
      </c>
      <c r="B11" s="10"/>
      <c r="C11" s="14"/>
      <c r="D11" s="25"/>
      <c r="E11" s="6"/>
      <c r="F11" s="6">
        <f t="shared" si="1"/>
        <v>0</v>
      </c>
      <c r="G11" s="15"/>
    </row>
    <row r="12" spans="1:7" x14ac:dyDescent="0.55000000000000004">
      <c r="A12" s="14">
        <v>4.0999999999999996</v>
      </c>
      <c r="B12" s="10"/>
      <c r="C12" s="14"/>
      <c r="D12" s="25"/>
      <c r="E12" s="6"/>
      <c r="F12" s="6">
        <f t="shared" ref="F12:F16" si="2">D12*E12</f>
        <v>0</v>
      </c>
      <c r="G12" s="15"/>
    </row>
    <row r="13" spans="1:7" x14ac:dyDescent="0.55000000000000004">
      <c r="A13" s="14">
        <v>4.1100000000000003</v>
      </c>
      <c r="B13" s="10"/>
      <c r="C13" s="14"/>
      <c r="D13" s="25"/>
      <c r="E13" s="6"/>
      <c r="F13" s="6">
        <f t="shared" si="2"/>
        <v>0</v>
      </c>
      <c r="G13" s="15"/>
    </row>
    <row r="14" spans="1:7" x14ac:dyDescent="0.55000000000000004">
      <c r="A14" s="14">
        <v>4.12</v>
      </c>
      <c r="B14" s="10"/>
      <c r="C14" s="14"/>
      <c r="D14" s="25"/>
      <c r="E14" s="6"/>
      <c r="F14" s="6">
        <f t="shared" si="2"/>
        <v>0</v>
      </c>
      <c r="G14" s="15"/>
    </row>
    <row r="15" spans="1:7" x14ac:dyDescent="0.55000000000000004">
      <c r="A15" s="14">
        <v>4.13</v>
      </c>
      <c r="B15" s="10"/>
      <c r="C15" s="14"/>
      <c r="D15" s="25"/>
      <c r="E15" s="6"/>
      <c r="F15" s="6">
        <f t="shared" si="2"/>
        <v>0</v>
      </c>
      <c r="G15" s="15"/>
    </row>
    <row r="16" spans="1:7" x14ac:dyDescent="0.55000000000000004">
      <c r="A16" s="14">
        <v>4.1399999999999997</v>
      </c>
      <c r="B16" s="10"/>
      <c r="C16" s="14"/>
      <c r="D16" s="25"/>
      <c r="E16" s="6"/>
      <c r="F16" s="6">
        <f t="shared" si="2"/>
        <v>0</v>
      </c>
      <c r="G16" s="15"/>
    </row>
    <row r="17" spans="1:7" x14ac:dyDescent="0.55000000000000004">
      <c r="A17" s="9"/>
      <c r="B17" s="10"/>
      <c r="C17" s="14"/>
      <c r="D17" s="26"/>
      <c r="E17" s="6"/>
      <c r="F17" s="6"/>
      <c r="G17" s="15"/>
    </row>
    <row r="18" spans="1:7" s="33" customFormat="1" ht="23.4" customHeight="1" x14ac:dyDescent="0.55000000000000004">
      <c r="A18" s="28"/>
      <c r="B18" s="29" t="s">
        <v>8</v>
      </c>
      <c r="C18" s="30"/>
      <c r="D18" s="30"/>
      <c r="E18" s="31"/>
      <c r="F18" s="31">
        <f>SUM(F3:F17)</f>
        <v>0</v>
      </c>
      <c r="G18" s="32"/>
    </row>
  </sheetData>
  <pageMargins left="0.7" right="0.7" top="0.75" bottom="0.75" header="0.3" footer="0.3"/>
  <pageSetup scale="6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526D-2D2C-49AF-B06F-C502DFE25884}">
  <sheetPr>
    <pageSetUpPr fitToPage="1"/>
  </sheetPr>
  <dimension ref="A1:G60"/>
  <sheetViews>
    <sheetView showZeros="0" view="pageLayout" zoomScale="79" zoomScaleNormal="87" zoomScalePageLayoutView="79" workbookViewId="0">
      <selection activeCell="C6" sqref="C6"/>
    </sheetView>
  </sheetViews>
  <sheetFormatPr defaultRowHeight="14.4" x14ac:dyDescent="0.55000000000000004"/>
  <cols>
    <col min="1" max="1" width="11.5234375" style="2" bestFit="1" customWidth="1"/>
    <col min="2" max="2" width="47.41796875" style="2" customWidth="1"/>
    <col min="3" max="3" width="11.05078125" style="22" customWidth="1"/>
    <col min="4" max="4" width="8.7890625" style="27" customWidth="1"/>
    <col min="5" max="5" width="11.89453125" style="2" bestFit="1" customWidth="1"/>
    <col min="6" max="6" width="16.26171875" style="2" bestFit="1" customWidth="1"/>
    <col min="7" max="7" width="26.62890625" style="1" customWidth="1"/>
    <col min="8" max="16384" width="8.83984375" style="2"/>
  </cols>
  <sheetData>
    <row r="1" spans="1:7" ht="16.8" x14ac:dyDescent="0.55000000000000004">
      <c r="A1" s="3" t="s">
        <v>5</v>
      </c>
      <c r="B1" s="3" t="s">
        <v>0</v>
      </c>
      <c r="C1" s="3" t="s">
        <v>1</v>
      </c>
      <c r="D1" s="23" t="s">
        <v>2</v>
      </c>
      <c r="E1" s="3" t="s">
        <v>3</v>
      </c>
      <c r="F1" s="3" t="s">
        <v>4</v>
      </c>
      <c r="G1" s="17" t="s">
        <v>7</v>
      </c>
    </row>
    <row r="2" spans="1:7" ht="18.3" x14ac:dyDescent="0.55000000000000004">
      <c r="A2" s="12">
        <v>1</v>
      </c>
      <c r="B2" s="11" t="s">
        <v>6</v>
      </c>
      <c r="C2" s="21"/>
      <c r="D2" s="24"/>
      <c r="E2" s="5"/>
      <c r="F2" s="5"/>
      <c r="G2" s="18"/>
    </row>
    <row r="3" spans="1:7" x14ac:dyDescent="0.55000000000000004">
      <c r="A3" s="20">
        <v>1.01</v>
      </c>
      <c r="B3" s="16" t="s">
        <v>11</v>
      </c>
      <c r="C3" s="20"/>
      <c r="D3" s="25"/>
      <c r="E3" s="6"/>
      <c r="F3" s="6">
        <f t="shared" ref="F3:F29" si="0">C3*E3</f>
        <v>0</v>
      </c>
      <c r="G3" s="15"/>
    </row>
    <row r="4" spans="1:7" ht="86.4" x14ac:dyDescent="0.55000000000000004">
      <c r="A4" s="20">
        <v>1.02</v>
      </c>
      <c r="B4" s="10" t="s">
        <v>50</v>
      </c>
      <c r="C4" s="20"/>
      <c r="D4" s="25"/>
      <c r="E4" s="6"/>
      <c r="F4" s="6">
        <f t="shared" si="0"/>
        <v>0</v>
      </c>
      <c r="G4" s="15"/>
    </row>
    <row r="5" spans="1:7" ht="43.2" x14ac:dyDescent="0.55000000000000004">
      <c r="A5" s="20">
        <v>1.03</v>
      </c>
      <c r="B5" s="10" t="s">
        <v>12</v>
      </c>
      <c r="C5" s="20"/>
      <c r="D5" s="25"/>
      <c r="E5" s="6"/>
      <c r="F5" s="6">
        <f t="shared" si="0"/>
        <v>0</v>
      </c>
      <c r="G5" s="15"/>
    </row>
    <row r="6" spans="1:7" ht="144" x14ac:dyDescent="0.55000000000000004">
      <c r="A6" s="20">
        <v>1.04</v>
      </c>
      <c r="B6" s="10" t="s">
        <v>51</v>
      </c>
      <c r="C6" s="20"/>
      <c r="D6" s="25"/>
      <c r="E6" s="6"/>
      <c r="F6" s="6">
        <f t="shared" si="0"/>
        <v>0</v>
      </c>
      <c r="G6" s="15"/>
    </row>
    <row r="7" spans="1:7" ht="28.8" x14ac:dyDescent="0.55000000000000004">
      <c r="A7" s="20">
        <v>1.05</v>
      </c>
      <c r="B7" s="10" t="s">
        <v>13</v>
      </c>
      <c r="C7" s="20"/>
      <c r="D7" s="25"/>
      <c r="E7" s="6"/>
      <c r="F7" s="6">
        <f t="shared" si="0"/>
        <v>0</v>
      </c>
      <c r="G7" s="15"/>
    </row>
    <row r="8" spans="1:7" ht="28.8" x14ac:dyDescent="0.55000000000000004">
      <c r="A8" s="20">
        <v>1.06</v>
      </c>
      <c r="B8" s="10" t="s">
        <v>52</v>
      </c>
      <c r="C8" s="20"/>
      <c r="D8" s="25"/>
      <c r="E8" s="6"/>
      <c r="F8" s="6">
        <f t="shared" si="0"/>
        <v>0</v>
      </c>
      <c r="G8" s="15"/>
    </row>
    <row r="9" spans="1:7" x14ac:dyDescent="0.55000000000000004">
      <c r="A9" s="20">
        <v>1.07</v>
      </c>
      <c r="B9" s="10" t="s">
        <v>14</v>
      </c>
      <c r="C9" s="20"/>
      <c r="D9" s="25"/>
      <c r="E9" s="6"/>
      <c r="F9" s="6">
        <f t="shared" si="0"/>
        <v>0</v>
      </c>
      <c r="G9" s="15"/>
    </row>
    <row r="10" spans="1:7" x14ac:dyDescent="0.55000000000000004">
      <c r="A10" s="20">
        <v>1.08</v>
      </c>
      <c r="B10" s="10"/>
      <c r="C10" s="20"/>
      <c r="D10" s="25"/>
      <c r="E10" s="6"/>
      <c r="F10" s="6">
        <f t="shared" si="0"/>
        <v>0</v>
      </c>
      <c r="G10" s="15"/>
    </row>
    <row r="11" spans="1:7" ht="72" x14ac:dyDescent="0.55000000000000004">
      <c r="A11" s="20">
        <v>1.0900000000000001</v>
      </c>
      <c r="B11" s="10" t="s">
        <v>53</v>
      </c>
      <c r="C11" s="20"/>
      <c r="D11" s="25"/>
      <c r="E11" s="6"/>
      <c r="F11" s="6">
        <f t="shared" si="0"/>
        <v>0</v>
      </c>
      <c r="G11" s="15"/>
    </row>
    <row r="12" spans="1:7" x14ac:dyDescent="0.55000000000000004">
      <c r="A12" s="20">
        <v>1.1000000000000001</v>
      </c>
      <c r="B12" s="16" t="s">
        <v>15</v>
      </c>
      <c r="C12" s="20"/>
      <c r="D12" s="25"/>
      <c r="E12" s="6"/>
      <c r="F12" s="6">
        <f t="shared" si="0"/>
        <v>0</v>
      </c>
      <c r="G12" s="15"/>
    </row>
    <row r="13" spans="1:7" x14ac:dyDescent="0.55000000000000004">
      <c r="A13" s="20">
        <v>1.1100000000000001</v>
      </c>
      <c r="B13" s="10" t="s">
        <v>16</v>
      </c>
      <c r="C13" s="20"/>
      <c r="D13" s="25"/>
      <c r="E13" s="6"/>
      <c r="F13" s="6">
        <f t="shared" si="0"/>
        <v>0</v>
      </c>
      <c r="G13" s="15"/>
    </row>
    <row r="14" spans="1:7" ht="28.8" x14ac:dyDescent="0.55000000000000004">
      <c r="A14" s="20">
        <v>1.1200000000000001</v>
      </c>
      <c r="B14" s="10" t="s">
        <v>17</v>
      </c>
      <c r="C14" s="20"/>
      <c r="D14" s="25"/>
      <c r="E14" s="6"/>
      <c r="F14" s="6">
        <f t="shared" si="0"/>
        <v>0</v>
      </c>
      <c r="G14" s="15"/>
    </row>
    <row r="15" spans="1:7" x14ac:dyDescent="0.55000000000000004">
      <c r="A15" s="20">
        <v>1.1299999999999999</v>
      </c>
      <c r="B15" s="10" t="s">
        <v>18</v>
      </c>
      <c r="C15" s="20"/>
      <c r="D15" s="25"/>
      <c r="E15" s="6"/>
      <c r="F15" s="6">
        <f t="shared" si="0"/>
        <v>0</v>
      </c>
      <c r="G15" s="15"/>
    </row>
    <row r="16" spans="1:7" x14ac:dyDescent="0.55000000000000004">
      <c r="A16" s="20">
        <v>1.1399999999999999</v>
      </c>
      <c r="B16" s="10" t="s">
        <v>62</v>
      </c>
      <c r="C16" s="20"/>
      <c r="D16" s="26"/>
      <c r="E16" s="6"/>
      <c r="F16" s="6">
        <f t="shared" si="0"/>
        <v>0</v>
      </c>
      <c r="G16" s="15"/>
    </row>
    <row r="17" spans="1:7" x14ac:dyDescent="0.55000000000000004">
      <c r="A17" s="20">
        <v>1.1499999999999999</v>
      </c>
      <c r="B17" s="10" t="s">
        <v>19</v>
      </c>
      <c r="C17" s="20"/>
      <c r="D17" s="25"/>
      <c r="E17" s="6"/>
      <c r="F17" s="6">
        <f t="shared" si="0"/>
        <v>0</v>
      </c>
      <c r="G17" s="15"/>
    </row>
    <row r="18" spans="1:7" x14ac:dyDescent="0.55000000000000004">
      <c r="A18" s="20">
        <v>1.1599999999999999</v>
      </c>
      <c r="B18" s="10" t="s">
        <v>20</v>
      </c>
      <c r="C18" s="20"/>
      <c r="D18" s="25"/>
      <c r="E18" s="6"/>
      <c r="F18" s="6">
        <f t="shared" si="0"/>
        <v>0</v>
      </c>
      <c r="G18" s="15"/>
    </row>
    <row r="19" spans="1:7" x14ac:dyDescent="0.55000000000000004">
      <c r="A19" s="20">
        <v>1.17</v>
      </c>
      <c r="B19" s="10" t="s">
        <v>21</v>
      </c>
      <c r="C19" s="20"/>
      <c r="D19" s="25"/>
      <c r="E19" s="6"/>
      <c r="F19" s="6">
        <f t="shared" si="0"/>
        <v>0</v>
      </c>
      <c r="G19" s="15"/>
    </row>
    <row r="20" spans="1:7" x14ac:dyDescent="0.55000000000000004">
      <c r="A20" s="20">
        <v>1.18</v>
      </c>
      <c r="B20" s="10" t="s">
        <v>22</v>
      </c>
      <c r="C20" s="20"/>
      <c r="D20" s="25"/>
      <c r="E20" s="6"/>
      <c r="F20" s="6">
        <f t="shared" si="0"/>
        <v>0</v>
      </c>
      <c r="G20" s="15"/>
    </row>
    <row r="21" spans="1:7" x14ac:dyDescent="0.55000000000000004">
      <c r="A21" s="20">
        <v>1.19</v>
      </c>
      <c r="B21" s="10" t="s">
        <v>23</v>
      </c>
      <c r="C21" s="20"/>
      <c r="D21" s="25"/>
      <c r="E21" s="6"/>
      <c r="F21" s="6">
        <f t="shared" si="0"/>
        <v>0</v>
      </c>
      <c r="G21" s="15"/>
    </row>
    <row r="22" spans="1:7" x14ac:dyDescent="0.55000000000000004">
      <c r="A22" s="20">
        <v>1.2</v>
      </c>
      <c r="B22" s="10"/>
      <c r="C22" s="20"/>
      <c r="D22" s="25"/>
      <c r="E22" s="6"/>
      <c r="F22" s="6">
        <f t="shared" si="0"/>
        <v>0</v>
      </c>
      <c r="G22" s="15"/>
    </row>
    <row r="23" spans="1:7" x14ac:dyDescent="0.55000000000000004">
      <c r="A23" s="20">
        <v>1.21</v>
      </c>
      <c r="B23" s="16" t="s">
        <v>24</v>
      </c>
      <c r="C23" s="20"/>
      <c r="D23" s="25"/>
      <c r="E23" s="6"/>
      <c r="F23" s="6">
        <f t="shared" si="0"/>
        <v>0</v>
      </c>
      <c r="G23" s="15"/>
    </row>
    <row r="24" spans="1:7" x14ac:dyDescent="0.55000000000000004">
      <c r="A24" s="20">
        <v>1.22</v>
      </c>
      <c r="B24" s="10" t="s">
        <v>54</v>
      </c>
      <c r="C24" s="20"/>
      <c r="D24" s="25"/>
      <c r="E24" s="6"/>
      <c r="F24" s="6">
        <f t="shared" si="0"/>
        <v>0</v>
      </c>
      <c r="G24" s="15"/>
    </row>
    <row r="25" spans="1:7" ht="28.8" x14ac:dyDescent="0.55000000000000004">
      <c r="A25" s="20">
        <v>1.23</v>
      </c>
      <c r="B25" s="10" t="s">
        <v>55</v>
      </c>
      <c r="C25" s="20"/>
      <c r="D25" s="25"/>
      <c r="E25" s="6"/>
      <c r="F25" s="6">
        <f t="shared" si="0"/>
        <v>0</v>
      </c>
      <c r="G25" s="15"/>
    </row>
    <row r="26" spans="1:7" x14ac:dyDescent="0.55000000000000004">
      <c r="A26" s="20">
        <v>1.24</v>
      </c>
      <c r="B26" s="10" t="s">
        <v>25</v>
      </c>
      <c r="C26" s="20"/>
      <c r="D26" s="25"/>
      <c r="E26" s="6"/>
      <c r="F26" s="6">
        <f t="shared" si="0"/>
        <v>0</v>
      </c>
      <c r="G26" s="15"/>
    </row>
    <row r="27" spans="1:7" x14ac:dyDescent="0.55000000000000004">
      <c r="A27" s="20">
        <v>1.25</v>
      </c>
      <c r="B27" s="10" t="s">
        <v>49</v>
      </c>
      <c r="C27" s="20"/>
      <c r="D27" s="25"/>
      <c r="E27" s="6"/>
      <c r="F27" s="6">
        <f t="shared" si="0"/>
        <v>0</v>
      </c>
      <c r="G27" s="15"/>
    </row>
    <row r="28" spans="1:7" x14ac:dyDescent="0.55000000000000004">
      <c r="A28" s="20">
        <v>1.26</v>
      </c>
      <c r="B28" s="10" t="s">
        <v>26</v>
      </c>
      <c r="C28" s="20"/>
      <c r="D28" s="25"/>
      <c r="E28" s="6"/>
      <c r="F28" s="6">
        <f t="shared" si="0"/>
        <v>0</v>
      </c>
      <c r="G28" s="15"/>
    </row>
    <row r="29" spans="1:7" x14ac:dyDescent="0.55000000000000004">
      <c r="A29" s="20">
        <v>1.27</v>
      </c>
      <c r="B29" s="10" t="s">
        <v>27</v>
      </c>
      <c r="C29" s="20"/>
      <c r="D29" s="25"/>
      <c r="E29" s="6"/>
      <c r="F29" s="6">
        <f t="shared" si="0"/>
        <v>0</v>
      </c>
      <c r="G29" s="15"/>
    </row>
    <row r="30" spans="1:7" x14ac:dyDescent="0.55000000000000004">
      <c r="A30" s="20">
        <v>1.28</v>
      </c>
      <c r="B30" s="10" t="s">
        <v>28</v>
      </c>
      <c r="C30" s="20"/>
      <c r="D30" s="25"/>
      <c r="E30" s="6"/>
      <c r="F30" s="6">
        <f t="shared" ref="F30:F59" si="1">C30*E30</f>
        <v>0</v>
      </c>
      <c r="G30" s="15"/>
    </row>
    <row r="31" spans="1:7" x14ac:dyDescent="0.55000000000000004">
      <c r="A31" s="20">
        <v>1.29</v>
      </c>
      <c r="B31" s="10" t="s">
        <v>29</v>
      </c>
      <c r="C31" s="20"/>
      <c r="D31" s="25"/>
      <c r="E31" s="6"/>
      <c r="F31" s="6">
        <f t="shared" si="1"/>
        <v>0</v>
      </c>
      <c r="G31" s="15"/>
    </row>
    <row r="32" spans="1:7" x14ac:dyDescent="0.55000000000000004">
      <c r="A32" s="20">
        <v>1.3</v>
      </c>
      <c r="B32" s="10" t="s">
        <v>30</v>
      </c>
      <c r="C32" s="20"/>
      <c r="D32" s="25"/>
      <c r="E32" s="6"/>
      <c r="F32" s="6">
        <f t="shared" si="1"/>
        <v>0</v>
      </c>
      <c r="G32" s="15"/>
    </row>
    <row r="33" spans="1:7" x14ac:dyDescent="0.55000000000000004">
      <c r="A33" s="20">
        <v>1.31</v>
      </c>
      <c r="B33" s="10" t="s">
        <v>31</v>
      </c>
      <c r="C33" s="20"/>
      <c r="D33" s="25"/>
      <c r="E33" s="6"/>
      <c r="F33" s="6">
        <f t="shared" si="1"/>
        <v>0</v>
      </c>
      <c r="G33" s="15"/>
    </row>
    <row r="34" spans="1:7" x14ac:dyDescent="0.55000000000000004">
      <c r="A34" s="20">
        <v>1.32</v>
      </c>
      <c r="B34" s="10" t="s">
        <v>32</v>
      </c>
      <c r="C34" s="20"/>
      <c r="D34" s="25"/>
      <c r="E34" s="6"/>
      <c r="F34" s="6">
        <f t="shared" si="1"/>
        <v>0</v>
      </c>
      <c r="G34" s="15"/>
    </row>
    <row r="35" spans="1:7" x14ac:dyDescent="0.55000000000000004">
      <c r="A35" s="20">
        <v>1.33</v>
      </c>
      <c r="B35" s="10" t="s">
        <v>33</v>
      </c>
      <c r="C35" s="20"/>
      <c r="D35" s="25"/>
      <c r="E35" s="6"/>
      <c r="F35" s="6">
        <f t="shared" si="1"/>
        <v>0</v>
      </c>
      <c r="G35" s="15"/>
    </row>
    <row r="36" spans="1:7" x14ac:dyDescent="0.55000000000000004">
      <c r="A36" s="20">
        <v>1.34</v>
      </c>
      <c r="B36" s="10" t="s">
        <v>34</v>
      </c>
      <c r="C36" s="20"/>
      <c r="D36" s="25"/>
      <c r="E36" s="6"/>
      <c r="F36" s="6">
        <f t="shared" si="1"/>
        <v>0</v>
      </c>
      <c r="G36" s="15"/>
    </row>
    <row r="37" spans="1:7" x14ac:dyDescent="0.55000000000000004">
      <c r="A37" s="20">
        <v>1.35</v>
      </c>
      <c r="B37" s="10"/>
      <c r="C37" s="20"/>
      <c r="D37" s="25"/>
      <c r="E37" s="6"/>
      <c r="F37" s="6">
        <f t="shared" si="1"/>
        <v>0</v>
      </c>
      <c r="G37" s="15"/>
    </row>
    <row r="38" spans="1:7" x14ac:dyDescent="0.55000000000000004">
      <c r="A38" s="20">
        <v>1.36</v>
      </c>
      <c r="B38" s="16" t="s">
        <v>35</v>
      </c>
      <c r="C38" s="20"/>
      <c r="D38" s="25"/>
      <c r="E38" s="6"/>
      <c r="F38" s="6">
        <f t="shared" si="1"/>
        <v>0</v>
      </c>
      <c r="G38" s="15"/>
    </row>
    <row r="39" spans="1:7" x14ac:dyDescent="0.55000000000000004">
      <c r="A39" s="20">
        <v>1.37</v>
      </c>
      <c r="B39" s="10" t="s">
        <v>36</v>
      </c>
      <c r="C39" s="20"/>
      <c r="D39" s="25"/>
      <c r="E39" s="6"/>
      <c r="F39" s="6">
        <f t="shared" si="1"/>
        <v>0</v>
      </c>
      <c r="G39" s="15"/>
    </row>
    <row r="40" spans="1:7" x14ac:dyDescent="0.55000000000000004">
      <c r="A40" s="20">
        <v>1.38</v>
      </c>
      <c r="B40" s="10" t="s">
        <v>37</v>
      </c>
      <c r="C40" s="20"/>
      <c r="D40" s="25"/>
      <c r="E40" s="6"/>
      <c r="F40" s="6">
        <f t="shared" si="1"/>
        <v>0</v>
      </c>
      <c r="G40" s="15"/>
    </row>
    <row r="41" spans="1:7" x14ac:dyDescent="0.55000000000000004">
      <c r="A41" s="20">
        <v>1.39</v>
      </c>
      <c r="B41" s="10" t="s">
        <v>63</v>
      </c>
      <c r="C41" s="20"/>
      <c r="D41" s="25"/>
      <c r="E41" s="6"/>
      <c r="F41" s="6">
        <f t="shared" si="1"/>
        <v>0</v>
      </c>
      <c r="G41" s="15"/>
    </row>
    <row r="42" spans="1:7" ht="28.8" x14ac:dyDescent="0.55000000000000004">
      <c r="A42" s="20">
        <v>1.4</v>
      </c>
      <c r="B42" s="10" t="s">
        <v>64</v>
      </c>
      <c r="C42" s="20"/>
      <c r="D42" s="25"/>
      <c r="E42" s="6"/>
      <c r="F42" s="6">
        <f t="shared" si="1"/>
        <v>0</v>
      </c>
      <c r="G42" s="15"/>
    </row>
    <row r="43" spans="1:7" x14ac:dyDescent="0.55000000000000004">
      <c r="A43" s="20">
        <v>1.41</v>
      </c>
      <c r="B43" s="10" t="s">
        <v>38</v>
      </c>
      <c r="C43" s="20"/>
      <c r="D43" s="25"/>
      <c r="E43" s="6"/>
      <c r="F43" s="6">
        <f t="shared" si="1"/>
        <v>0</v>
      </c>
      <c r="G43" s="15"/>
    </row>
    <row r="44" spans="1:7" x14ac:dyDescent="0.55000000000000004">
      <c r="A44" s="20">
        <v>1.42</v>
      </c>
      <c r="B44" s="10" t="s">
        <v>33</v>
      </c>
      <c r="C44" s="20"/>
      <c r="D44" s="25"/>
      <c r="E44" s="6"/>
      <c r="F44" s="6">
        <f t="shared" si="1"/>
        <v>0</v>
      </c>
      <c r="G44" s="15"/>
    </row>
    <row r="45" spans="1:7" x14ac:dyDescent="0.55000000000000004">
      <c r="A45" s="20">
        <v>1.43</v>
      </c>
      <c r="B45" s="10" t="s">
        <v>39</v>
      </c>
      <c r="C45" s="20"/>
      <c r="D45" s="25"/>
      <c r="E45" s="6"/>
      <c r="F45" s="6">
        <f t="shared" si="1"/>
        <v>0</v>
      </c>
      <c r="G45" s="15"/>
    </row>
    <row r="46" spans="1:7" x14ac:dyDescent="0.55000000000000004">
      <c r="A46" s="20">
        <v>1.44</v>
      </c>
      <c r="B46" s="10" t="s">
        <v>40</v>
      </c>
      <c r="C46" s="20"/>
      <c r="D46" s="25"/>
      <c r="E46" s="6"/>
      <c r="F46" s="6">
        <f t="shared" si="1"/>
        <v>0</v>
      </c>
      <c r="G46" s="15"/>
    </row>
    <row r="47" spans="1:7" ht="28.8" x14ac:dyDescent="0.55000000000000004">
      <c r="A47" s="20">
        <v>1.45</v>
      </c>
      <c r="B47" s="10" t="s">
        <v>41</v>
      </c>
      <c r="C47" s="20"/>
      <c r="D47" s="25"/>
      <c r="E47" s="6"/>
      <c r="F47" s="6">
        <f t="shared" si="1"/>
        <v>0</v>
      </c>
      <c r="G47" s="15"/>
    </row>
    <row r="48" spans="1:7" x14ac:dyDescent="0.55000000000000004">
      <c r="A48" s="20">
        <v>1.46</v>
      </c>
      <c r="B48" s="10"/>
      <c r="C48" s="20"/>
      <c r="D48" s="25"/>
      <c r="E48" s="6"/>
      <c r="F48" s="6">
        <f t="shared" si="1"/>
        <v>0</v>
      </c>
      <c r="G48" s="15"/>
    </row>
    <row r="49" spans="1:7" x14ac:dyDescent="0.55000000000000004">
      <c r="A49" s="20">
        <v>1.47</v>
      </c>
      <c r="B49" s="16" t="s">
        <v>42</v>
      </c>
      <c r="C49" s="20"/>
      <c r="D49" s="25"/>
      <c r="E49" s="6"/>
      <c r="F49" s="6">
        <f t="shared" si="1"/>
        <v>0</v>
      </c>
      <c r="G49" s="15"/>
    </row>
    <row r="50" spans="1:7" x14ac:dyDescent="0.55000000000000004">
      <c r="A50" s="20">
        <v>1.48</v>
      </c>
      <c r="B50" s="10" t="s">
        <v>43</v>
      </c>
      <c r="C50" s="20"/>
      <c r="D50" s="25"/>
      <c r="E50" s="6"/>
      <c r="F50" s="6">
        <f t="shared" si="1"/>
        <v>0</v>
      </c>
      <c r="G50" s="15"/>
    </row>
    <row r="51" spans="1:7" x14ac:dyDescent="0.55000000000000004">
      <c r="A51" s="20">
        <v>1.49</v>
      </c>
      <c r="B51" s="10" t="s">
        <v>44</v>
      </c>
      <c r="C51" s="20"/>
      <c r="D51" s="25"/>
      <c r="E51" s="6"/>
      <c r="F51" s="6">
        <f t="shared" si="1"/>
        <v>0</v>
      </c>
      <c r="G51" s="15"/>
    </row>
    <row r="52" spans="1:7" x14ac:dyDescent="0.55000000000000004">
      <c r="A52" s="20">
        <v>1.5</v>
      </c>
      <c r="B52" s="10" t="s">
        <v>45</v>
      </c>
      <c r="C52" s="20"/>
      <c r="D52" s="25"/>
      <c r="E52" s="6"/>
      <c r="F52" s="6">
        <f t="shared" si="1"/>
        <v>0</v>
      </c>
      <c r="G52" s="15"/>
    </row>
    <row r="53" spans="1:7" x14ac:dyDescent="0.55000000000000004">
      <c r="A53" s="20">
        <v>1.51</v>
      </c>
      <c r="B53" s="10" t="s">
        <v>46</v>
      </c>
      <c r="C53" s="20"/>
      <c r="D53" s="25"/>
      <c r="E53" s="6"/>
      <c r="F53" s="6">
        <f t="shared" si="1"/>
        <v>0</v>
      </c>
      <c r="G53" s="15"/>
    </row>
    <row r="54" spans="1:7" x14ac:dyDescent="0.55000000000000004">
      <c r="A54" s="20">
        <v>1.52</v>
      </c>
      <c r="B54" s="10"/>
      <c r="C54" s="20"/>
      <c r="D54" s="25"/>
      <c r="E54" s="6"/>
      <c r="F54" s="6">
        <f t="shared" si="1"/>
        <v>0</v>
      </c>
      <c r="G54" s="15"/>
    </row>
    <row r="55" spans="1:7" x14ac:dyDescent="0.55000000000000004">
      <c r="A55" s="20">
        <v>1.53</v>
      </c>
      <c r="B55" s="16" t="s">
        <v>10</v>
      </c>
      <c r="C55" s="20"/>
      <c r="D55" s="25"/>
      <c r="E55" s="6"/>
      <c r="F55" s="6">
        <f t="shared" si="1"/>
        <v>0</v>
      </c>
      <c r="G55" s="15"/>
    </row>
    <row r="56" spans="1:7" x14ac:dyDescent="0.55000000000000004">
      <c r="A56" s="20">
        <v>1.54</v>
      </c>
      <c r="B56" s="10" t="s">
        <v>47</v>
      </c>
      <c r="C56" s="20"/>
      <c r="D56" s="25"/>
      <c r="E56" s="6"/>
      <c r="F56" s="6">
        <f t="shared" si="1"/>
        <v>0</v>
      </c>
      <c r="G56" s="15"/>
    </row>
    <row r="57" spans="1:7" ht="28.8" x14ac:dyDescent="0.55000000000000004">
      <c r="A57" s="20">
        <v>1.56</v>
      </c>
      <c r="B57" s="10" t="s">
        <v>65</v>
      </c>
      <c r="C57" s="20"/>
      <c r="D57" s="25"/>
      <c r="E57" s="6"/>
      <c r="F57" s="6">
        <f t="shared" si="1"/>
        <v>0</v>
      </c>
      <c r="G57" s="15"/>
    </row>
    <row r="58" spans="1:7" x14ac:dyDescent="0.55000000000000004">
      <c r="A58" s="20">
        <v>1.57</v>
      </c>
      <c r="B58" s="10" t="s">
        <v>48</v>
      </c>
      <c r="C58" s="20"/>
      <c r="D58" s="25"/>
      <c r="E58" s="6"/>
      <c r="F58" s="6">
        <f t="shared" si="1"/>
        <v>0</v>
      </c>
      <c r="G58" s="15"/>
    </row>
    <row r="59" spans="1:7" x14ac:dyDescent="0.55000000000000004">
      <c r="A59" s="20"/>
      <c r="B59" s="10"/>
      <c r="C59" s="20"/>
      <c r="D59" s="25"/>
      <c r="E59" s="6"/>
      <c r="F59" s="6">
        <f t="shared" si="1"/>
        <v>0</v>
      </c>
      <c r="G59" s="15"/>
    </row>
    <row r="60" spans="1:7" s="33" customFormat="1" ht="23.4" customHeight="1" x14ac:dyDescent="0.55000000000000004">
      <c r="A60" s="28"/>
      <c r="B60" s="29" t="s">
        <v>8</v>
      </c>
      <c r="C60" s="28"/>
      <c r="D60" s="30"/>
      <c r="E60" s="31"/>
      <c r="F60" s="31">
        <f>SUM(F3:F59)</f>
        <v>0</v>
      </c>
      <c r="G60" s="32"/>
    </row>
  </sheetData>
  <pageMargins left="0.70866141732283472" right="0.70866141732283472" top="0.74803149606299213" bottom="0.74803149606299213" header="0.31496062992125984" footer="0.31496062992125984"/>
  <pageSetup scale="67" fitToHeight="0" orientation="portrait" r:id="rId1"/>
  <headerFooter>
    <oddHeader>&amp;LCWM (including St. Giles) Roof and Stormwater Upgrade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ECEB1-0C63-40BC-8390-8D2F2F024971}">
  <sheetPr>
    <pageSetUpPr fitToPage="1"/>
  </sheetPr>
  <dimension ref="A1:H172"/>
  <sheetViews>
    <sheetView showZeros="0" zoomScale="89" zoomScaleNormal="100" zoomScalePageLayoutView="70" workbookViewId="0">
      <pane ySplit="1" topLeftCell="A94" activePane="bottomLeft" state="frozen"/>
      <selection activeCell="D21" sqref="D21"/>
      <selection pane="bottomLeft" activeCell="B136" sqref="B136"/>
    </sheetView>
  </sheetViews>
  <sheetFormatPr defaultRowHeight="14.4" x14ac:dyDescent="0.55000000000000004"/>
  <cols>
    <col min="1" max="1" width="11.5234375" style="2" bestFit="1" customWidth="1"/>
    <col min="2" max="2" width="50.15625" style="2" customWidth="1"/>
    <col min="3" max="3" width="8.7890625" style="22" customWidth="1"/>
    <col min="4" max="4" width="11.05078125" style="65" customWidth="1"/>
    <col min="5" max="5" width="11.89453125" style="2" bestFit="1" customWidth="1"/>
    <col min="6" max="6" width="13.1015625" style="2" customWidth="1"/>
    <col min="7" max="7" width="26.62890625" style="1" customWidth="1"/>
    <col min="8" max="8" width="13.62890625" style="2" bestFit="1" customWidth="1"/>
    <col min="9" max="16384" width="8.83984375" style="2"/>
  </cols>
  <sheetData>
    <row r="1" spans="1:8" ht="16.8" x14ac:dyDescent="0.55000000000000004">
      <c r="A1" s="3" t="s">
        <v>5</v>
      </c>
      <c r="B1" s="3" t="s">
        <v>0</v>
      </c>
      <c r="C1" s="3" t="s">
        <v>2</v>
      </c>
      <c r="D1" s="3" t="s">
        <v>1</v>
      </c>
      <c r="E1" s="3" t="s">
        <v>3</v>
      </c>
      <c r="F1" s="3" t="s">
        <v>4</v>
      </c>
      <c r="G1" s="17" t="s">
        <v>7</v>
      </c>
    </row>
    <row r="2" spans="1:8" ht="18.3" x14ac:dyDescent="0.55000000000000004">
      <c r="A2" s="34">
        <v>2.1</v>
      </c>
      <c r="B2" s="40" t="s">
        <v>75</v>
      </c>
      <c r="C2" s="37"/>
      <c r="D2" s="37"/>
      <c r="E2" s="35"/>
      <c r="F2" s="35"/>
      <c r="G2" s="36"/>
    </row>
    <row r="3" spans="1:8" x14ac:dyDescent="0.55000000000000004">
      <c r="A3" s="9" t="s">
        <v>114</v>
      </c>
      <c r="B3" s="10" t="s">
        <v>656</v>
      </c>
      <c r="C3" s="14"/>
      <c r="D3" s="20"/>
      <c r="E3" s="6"/>
      <c r="F3" s="6">
        <f>D3*E3</f>
        <v>0</v>
      </c>
      <c r="G3" s="15"/>
    </row>
    <row r="4" spans="1:8" x14ac:dyDescent="0.55000000000000004">
      <c r="A4" s="9" t="s">
        <v>115</v>
      </c>
      <c r="B4" s="10" t="s">
        <v>81</v>
      </c>
      <c r="C4" s="14"/>
      <c r="D4" s="20"/>
      <c r="E4" s="6"/>
      <c r="F4" s="6">
        <f t="shared" ref="F4:F61" si="0">D4*E4</f>
        <v>0</v>
      </c>
      <c r="G4" s="15"/>
    </row>
    <row r="5" spans="1:8" ht="18.3" x14ac:dyDescent="0.55000000000000004">
      <c r="A5" s="12" t="s">
        <v>76</v>
      </c>
      <c r="B5" s="4" t="s">
        <v>77</v>
      </c>
      <c r="C5" s="21"/>
      <c r="D5" s="21"/>
      <c r="E5" s="5"/>
      <c r="F5" s="5"/>
      <c r="G5" s="18"/>
      <c r="H5" s="67"/>
    </row>
    <row r="6" spans="1:8" x14ac:dyDescent="0.55000000000000004">
      <c r="A6" s="9" t="s">
        <v>89</v>
      </c>
      <c r="B6" s="10" t="s">
        <v>78</v>
      </c>
      <c r="C6" s="14"/>
      <c r="D6" s="20"/>
      <c r="E6" s="6"/>
      <c r="F6" s="6">
        <f t="shared" si="0"/>
        <v>0</v>
      </c>
      <c r="G6" s="15"/>
    </row>
    <row r="7" spans="1:8" ht="57.6" x14ac:dyDescent="0.55000000000000004">
      <c r="A7" s="9" t="s">
        <v>90</v>
      </c>
      <c r="B7" s="10" t="s">
        <v>140</v>
      </c>
      <c r="C7" s="14"/>
      <c r="D7" s="20"/>
      <c r="E7" s="6"/>
      <c r="F7" s="6">
        <f t="shared" si="0"/>
        <v>0</v>
      </c>
      <c r="G7" s="15"/>
    </row>
    <row r="8" spans="1:8" x14ac:dyDescent="0.55000000000000004">
      <c r="A8" s="9" t="s">
        <v>91</v>
      </c>
      <c r="B8" s="10" t="s">
        <v>654</v>
      </c>
      <c r="C8" s="14"/>
      <c r="D8" s="20"/>
      <c r="E8" s="6"/>
      <c r="F8" s="6">
        <f t="shared" si="0"/>
        <v>0</v>
      </c>
      <c r="G8" s="15"/>
    </row>
    <row r="9" spans="1:8" ht="15.6" x14ac:dyDescent="0.55000000000000004">
      <c r="A9" s="9" t="s">
        <v>92</v>
      </c>
      <c r="B9" s="7" t="s">
        <v>80</v>
      </c>
      <c r="C9" s="13"/>
      <c r="D9" s="13"/>
      <c r="E9" s="8"/>
      <c r="F9" s="8"/>
      <c r="G9" s="19"/>
    </row>
    <row r="10" spans="1:8" x14ac:dyDescent="0.55000000000000004">
      <c r="A10" s="9" t="s">
        <v>93</v>
      </c>
      <c r="B10" s="10" t="s">
        <v>112</v>
      </c>
      <c r="C10" s="20"/>
      <c r="D10" s="20"/>
      <c r="E10" s="6"/>
      <c r="F10" s="6">
        <f t="shared" si="0"/>
        <v>0</v>
      </c>
      <c r="G10" s="66"/>
    </row>
    <row r="11" spans="1:8" ht="28.8" x14ac:dyDescent="0.55000000000000004">
      <c r="A11" s="9" t="s">
        <v>94</v>
      </c>
      <c r="B11" s="10" t="s">
        <v>125</v>
      </c>
      <c r="C11" s="14"/>
      <c r="D11" s="14"/>
      <c r="E11" s="6"/>
      <c r="F11" s="6">
        <f t="shared" si="0"/>
        <v>0</v>
      </c>
      <c r="G11" s="15"/>
    </row>
    <row r="12" spans="1:8" ht="43.2" x14ac:dyDescent="0.55000000000000004">
      <c r="A12" s="9" t="s">
        <v>95</v>
      </c>
      <c r="B12" s="10" t="s">
        <v>116</v>
      </c>
      <c r="C12" s="14"/>
      <c r="D12" s="20"/>
      <c r="E12" s="6"/>
      <c r="F12" s="6">
        <f t="shared" si="0"/>
        <v>0</v>
      </c>
      <c r="G12" s="15"/>
    </row>
    <row r="13" spans="1:8" x14ac:dyDescent="0.55000000000000004">
      <c r="A13" s="9" t="s">
        <v>96</v>
      </c>
      <c r="B13" s="10" t="s">
        <v>121</v>
      </c>
      <c r="C13" s="14"/>
      <c r="D13" s="20"/>
      <c r="E13" s="6"/>
      <c r="F13" s="6">
        <f t="shared" si="0"/>
        <v>0</v>
      </c>
      <c r="G13" s="15"/>
    </row>
    <row r="14" spans="1:8" x14ac:dyDescent="0.55000000000000004">
      <c r="A14" s="9" t="s">
        <v>97</v>
      </c>
      <c r="B14" s="10" t="s">
        <v>120</v>
      </c>
      <c r="C14" s="14"/>
      <c r="D14" s="20"/>
      <c r="E14" s="6"/>
      <c r="F14" s="6">
        <f t="shared" si="0"/>
        <v>0</v>
      </c>
      <c r="G14" s="15"/>
    </row>
    <row r="15" spans="1:8" x14ac:dyDescent="0.55000000000000004">
      <c r="A15" s="9" t="s">
        <v>98</v>
      </c>
      <c r="B15" s="10" t="s">
        <v>124</v>
      </c>
      <c r="C15" s="14"/>
      <c r="D15" s="20"/>
      <c r="E15" s="6"/>
      <c r="F15" s="6">
        <f t="shared" si="0"/>
        <v>0</v>
      </c>
      <c r="G15" s="15"/>
    </row>
    <row r="16" spans="1:8" x14ac:dyDescent="0.55000000000000004">
      <c r="A16" s="9" t="s">
        <v>99</v>
      </c>
      <c r="B16" s="10" t="s">
        <v>113</v>
      </c>
      <c r="C16" s="14"/>
      <c r="D16" s="20"/>
      <c r="E16" s="6"/>
      <c r="F16" s="6">
        <f t="shared" si="0"/>
        <v>0</v>
      </c>
      <c r="G16" s="15"/>
    </row>
    <row r="17" spans="1:7" ht="28.8" x14ac:dyDescent="0.55000000000000004">
      <c r="A17" s="9" t="s">
        <v>100</v>
      </c>
      <c r="B17" s="10" t="s">
        <v>122</v>
      </c>
      <c r="C17" s="14"/>
      <c r="D17" s="20"/>
      <c r="E17" s="6"/>
      <c r="F17" s="6">
        <f t="shared" si="0"/>
        <v>0</v>
      </c>
      <c r="G17" s="15"/>
    </row>
    <row r="18" spans="1:7" x14ac:dyDescent="0.55000000000000004">
      <c r="A18" s="9" t="s">
        <v>101</v>
      </c>
      <c r="B18" s="51" t="s">
        <v>127</v>
      </c>
      <c r="C18" s="14"/>
      <c r="D18" s="20"/>
      <c r="E18" s="6"/>
      <c r="F18" s="6"/>
      <c r="G18" s="15"/>
    </row>
    <row r="19" spans="1:7" ht="43.2" x14ac:dyDescent="0.55000000000000004">
      <c r="A19" s="9" t="s">
        <v>102</v>
      </c>
      <c r="B19" s="10" t="s">
        <v>128</v>
      </c>
      <c r="C19" s="14"/>
      <c r="D19" s="20"/>
      <c r="E19" s="6"/>
      <c r="F19" s="6">
        <f t="shared" si="0"/>
        <v>0</v>
      </c>
      <c r="G19" s="15"/>
    </row>
    <row r="20" spans="1:7" ht="15.6" x14ac:dyDescent="0.55000000000000004">
      <c r="A20" s="9" t="s">
        <v>103</v>
      </c>
      <c r="B20" s="7" t="s">
        <v>79</v>
      </c>
      <c r="C20" s="13"/>
      <c r="D20" s="13"/>
      <c r="E20" s="8"/>
      <c r="F20" s="8"/>
      <c r="G20" s="19"/>
    </row>
    <row r="21" spans="1:7" x14ac:dyDescent="0.55000000000000004">
      <c r="A21" s="9" t="s">
        <v>104</v>
      </c>
      <c r="B21" s="10" t="s">
        <v>78</v>
      </c>
      <c r="C21" s="14"/>
      <c r="D21" s="20"/>
      <c r="E21" s="6"/>
      <c r="F21" s="6">
        <f t="shared" si="0"/>
        <v>0</v>
      </c>
      <c r="G21" s="15" t="s">
        <v>655</v>
      </c>
    </row>
    <row r="22" spans="1:7" ht="28.8" x14ac:dyDescent="0.55000000000000004">
      <c r="A22" s="9" t="s">
        <v>105</v>
      </c>
      <c r="B22" s="10" t="s">
        <v>126</v>
      </c>
      <c r="C22" s="14"/>
      <c r="D22" s="20"/>
      <c r="E22" s="6"/>
      <c r="F22" s="6">
        <f t="shared" si="0"/>
        <v>0</v>
      </c>
      <c r="G22" s="15"/>
    </row>
    <row r="23" spans="1:7" x14ac:dyDescent="0.55000000000000004">
      <c r="A23" s="9" t="s">
        <v>106</v>
      </c>
      <c r="B23" s="10" t="s">
        <v>82</v>
      </c>
      <c r="C23" s="14"/>
      <c r="D23" s="14"/>
      <c r="E23" s="6"/>
      <c r="F23" s="6">
        <f t="shared" si="0"/>
        <v>0</v>
      </c>
      <c r="G23" s="15"/>
    </row>
    <row r="24" spans="1:7" ht="28.8" x14ac:dyDescent="0.55000000000000004">
      <c r="A24" s="9" t="s">
        <v>107</v>
      </c>
      <c r="B24" s="10" t="s">
        <v>123</v>
      </c>
      <c r="C24" s="14"/>
      <c r="D24" s="14"/>
      <c r="E24" s="6"/>
      <c r="F24" s="6">
        <f t="shared" si="0"/>
        <v>0</v>
      </c>
      <c r="G24" s="66"/>
    </row>
    <row r="25" spans="1:7" ht="15.6" x14ac:dyDescent="0.55000000000000004">
      <c r="A25" s="9" t="s">
        <v>108</v>
      </c>
      <c r="B25" s="7" t="s">
        <v>83</v>
      </c>
      <c r="C25" s="13"/>
      <c r="D25" s="13"/>
      <c r="E25" s="8"/>
      <c r="F25" s="8"/>
      <c r="G25" s="19"/>
    </row>
    <row r="26" spans="1:7" ht="28.8" x14ac:dyDescent="0.55000000000000004">
      <c r="A26" s="9" t="s">
        <v>130</v>
      </c>
      <c r="B26" s="10" t="s">
        <v>141</v>
      </c>
      <c r="C26" s="14"/>
      <c r="D26" s="20"/>
      <c r="E26" s="6"/>
      <c r="F26" s="6">
        <f t="shared" si="0"/>
        <v>0</v>
      </c>
      <c r="G26" s="15"/>
    </row>
    <row r="27" spans="1:7" x14ac:dyDescent="0.55000000000000004">
      <c r="A27" s="9" t="s">
        <v>131</v>
      </c>
      <c r="B27" s="10" t="s">
        <v>85</v>
      </c>
      <c r="C27" s="14"/>
      <c r="D27" s="20"/>
      <c r="E27" s="6"/>
      <c r="F27" s="6">
        <f t="shared" si="0"/>
        <v>0</v>
      </c>
      <c r="G27" s="15"/>
    </row>
    <row r="28" spans="1:7" ht="28.8" x14ac:dyDescent="0.55000000000000004">
      <c r="A28" s="9" t="s">
        <v>132</v>
      </c>
      <c r="B28" s="10" t="s">
        <v>84</v>
      </c>
      <c r="C28" s="14"/>
      <c r="D28" s="20"/>
      <c r="E28" s="6"/>
      <c r="F28" s="6">
        <f t="shared" si="0"/>
        <v>0</v>
      </c>
      <c r="G28" s="15"/>
    </row>
    <row r="29" spans="1:7" x14ac:dyDescent="0.55000000000000004">
      <c r="A29" s="9" t="s">
        <v>133</v>
      </c>
      <c r="B29" s="10" t="s">
        <v>129</v>
      </c>
      <c r="C29" s="14"/>
      <c r="D29" s="20"/>
      <c r="E29" s="6"/>
      <c r="F29" s="6">
        <f t="shared" si="0"/>
        <v>0</v>
      </c>
      <c r="G29" s="15"/>
    </row>
    <row r="30" spans="1:7" ht="28.8" x14ac:dyDescent="0.55000000000000004">
      <c r="A30" s="9" t="s">
        <v>134</v>
      </c>
      <c r="B30" s="10" t="s">
        <v>117</v>
      </c>
      <c r="C30" s="14"/>
      <c r="D30" s="20"/>
      <c r="E30" s="6"/>
      <c r="F30" s="6">
        <f t="shared" si="0"/>
        <v>0</v>
      </c>
      <c r="G30" s="15"/>
    </row>
    <row r="31" spans="1:7" x14ac:dyDescent="0.55000000000000004">
      <c r="A31" s="9" t="s">
        <v>135</v>
      </c>
      <c r="B31" s="10" t="s">
        <v>86</v>
      </c>
      <c r="C31" s="14"/>
      <c r="D31" s="14"/>
      <c r="E31" s="6"/>
      <c r="F31" s="6">
        <f t="shared" si="0"/>
        <v>0</v>
      </c>
      <c r="G31" s="15"/>
    </row>
    <row r="32" spans="1:7" x14ac:dyDescent="0.55000000000000004">
      <c r="A32" s="9" t="s">
        <v>136</v>
      </c>
      <c r="B32" s="10" t="s">
        <v>87</v>
      </c>
      <c r="C32" s="14"/>
      <c r="D32" s="14"/>
      <c r="E32" s="6"/>
      <c r="F32" s="6">
        <f t="shared" si="0"/>
        <v>0</v>
      </c>
      <c r="G32" s="15"/>
    </row>
    <row r="33" spans="1:8" x14ac:dyDescent="0.55000000000000004">
      <c r="A33" s="9" t="s">
        <v>137</v>
      </c>
      <c r="B33" s="10" t="s">
        <v>119</v>
      </c>
      <c r="C33" s="14"/>
      <c r="D33" s="20"/>
      <c r="E33" s="6"/>
      <c r="F33" s="6">
        <f t="shared" si="0"/>
        <v>0</v>
      </c>
      <c r="G33" s="15"/>
    </row>
    <row r="34" spans="1:8" ht="15.6" x14ac:dyDescent="0.55000000000000004">
      <c r="A34" s="9" t="s">
        <v>138</v>
      </c>
      <c r="B34" s="7" t="s">
        <v>142</v>
      </c>
      <c r="C34" s="13"/>
      <c r="D34" s="13"/>
      <c r="E34" s="8"/>
      <c r="F34" s="8"/>
      <c r="G34" s="19"/>
    </row>
    <row r="35" spans="1:8" ht="28.8" x14ac:dyDescent="0.55000000000000004">
      <c r="A35" s="9" t="s">
        <v>139</v>
      </c>
      <c r="B35" s="10" t="s">
        <v>143</v>
      </c>
      <c r="C35" s="14"/>
      <c r="D35" s="20"/>
      <c r="E35" s="6"/>
      <c r="F35" s="6">
        <f t="shared" ref="F35" si="1">D35*E35</f>
        <v>0</v>
      </c>
      <c r="G35" s="15"/>
    </row>
    <row r="36" spans="1:8" x14ac:dyDescent="0.55000000000000004">
      <c r="A36" s="9"/>
      <c r="B36" s="10"/>
      <c r="C36" s="14"/>
      <c r="D36" s="20"/>
      <c r="E36" s="6"/>
      <c r="F36" s="6">
        <f t="shared" si="0"/>
        <v>0</v>
      </c>
      <c r="G36" s="15"/>
    </row>
    <row r="37" spans="1:8" ht="18.3" x14ac:dyDescent="0.55000000000000004">
      <c r="A37" s="12" t="s">
        <v>109</v>
      </c>
      <c r="B37" s="4" t="s">
        <v>88</v>
      </c>
      <c r="C37" s="21"/>
      <c r="D37" s="21"/>
      <c r="E37" s="5"/>
      <c r="F37" s="5"/>
      <c r="G37" s="18"/>
      <c r="H37" s="67"/>
    </row>
    <row r="38" spans="1:8" x14ac:dyDescent="0.55000000000000004">
      <c r="A38" s="9" t="s">
        <v>110</v>
      </c>
      <c r="B38" s="10" t="s">
        <v>78</v>
      </c>
      <c r="C38" s="14"/>
      <c r="D38" s="20"/>
      <c r="E38" s="6"/>
      <c r="F38" s="6">
        <f t="shared" si="0"/>
        <v>0</v>
      </c>
      <c r="G38" s="15"/>
    </row>
    <row r="39" spans="1:8" ht="57.6" x14ac:dyDescent="0.55000000000000004">
      <c r="A39" s="9" t="s">
        <v>144</v>
      </c>
      <c r="B39" s="10" t="s">
        <v>140</v>
      </c>
      <c r="C39" s="14"/>
      <c r="D39" s="20"/>
      <c r="E39" s="6"/>
      <c r="F39" s="6">
        <f t="shared" si="0"/>
        <v>0</v>
      </c>
      <c r="G39" s="15"/>
    </row>
    <row r="40" spans="1:8" ht="15.6" x14ac:dyDescent="0.55000000000000004">
      <c r="A40" s="9" t="s">
        <v>145</v>
      </c>
      <c r="B40" s="7" t="s">
        <v>80</v>
      </c>
      <c r="C40" s="13"/>
      <c r="D40" s="13"/>
      <c r="E40" s="8"/>
      <c r="F40" s="8"/>
      <c r="G40" s="19"/>
    </row>
    <row r="41" spans="1:8" x14ac:dyDescent="0.55000000000000004">
      <c r="A41" s="9" t="s">
        <v>146</v>
      </c>
      <c r="B41" s="10" t="s">
        <v>112</v>
      </c>
      <c r="C41" s="20"/>
      <c r="D41" s="20"/>
      <c r="E41" s="6"/>
      <c r="F41" s="6">
        <f t="shared" si="0"/>
        <v>0</v>
      </c>
      <c r="G41" s="15"/>
    </row>
    <row r="42" spans="1:8" ht="28.8" x14ac:dyDescent="0.55000000000000004">
      <c r="A42" s="9" t="s">
        <v>147</v>
      </c>
      <c r="B42" s="10" t="s">
        <v>125</v>
      </c>
      <c r="C42" s="14"/>
      <c r="D42" s="14"/>
      <c r="E42" s="6"/>
      <c r="F42" s="6">
        <f t="shared" si="0"/>
        <v>0</v>
      </c>
      <c r="G42" s="15"/>
    </row>
    <row r="43" spans="1:8" ht="43.2" x14ac:dyDescent="0.55000000000000004">
      <c r="A43" s="9" t="s">
        <v>148</v>
      </c>
      <c r="B43" s="10" t="s">
        <v>116</v>
      </c>
      <c r="C43" s="14"/>
      <c r="D43" s="20"/>
      <c r="E43" s="6"/>
      <c r="F43" s="6">
        <f t="shared" si="0"/>
        <v>0</v>
      </c>
      <c r="G43" s="15"/>
    </row>
    <row r="44" spans="1:8" x14ac:dyDescent="0.55000000000000004">
      <c r="A44" s="9" t="s">
        <v>149</v>
      </c>
      <c r="B44" s="10" t="s">
        <v>121</v>
      </c>
      <c r="C44" s="14"/>
      <c r="D44" s="20"/>
      <c r="E44" s="6"/>
      <c r="F44" s="6">
        <f t="shared" si="0"/>
        <v>0</v>
      </c>
      <c r="G44" s="15"/>
    </row>
    <row r="45" spans="1:8" x14ac:dyDescent="0.55000000000000004">
      <c r="A45" s="9" t="s">
        <v>150</v>
      </c>
      <c r="B45" s="10" t="s">
        <v>120</v>
      </c>
      <c r="C45" s="14"/>
      <c r="D45" s="20"/>
      <c r="E45" s="6"/>
      <c r="F45" s="6">
        <f t="shared" si="0"/>
        <v>0</v>
      </c>
      <c r="G45" s="15"/>
    </row>
    <row r="46" spans="1:8" x14ac:dyDescent="0.55000000000000004">
      <c r="A46" s="9" t="s">
        <v>151</v>
      </c>
      <c r="B46" s="10" t="s">
        <v>124</v>
      </c>
      <c r="C46" s="14"/>
      <c r="D46" s="20"/>
      <c r="E46" s="6"/>
      <c r="F46" s="6">
        <f t="shared" si="0"/>
        <v>0</v>
      </c>
      <c r="G46" s="15"/>
    </row>
    <row r="47" spans="1:8" x14ac:dyDescent="0.55000000000000004">
      <c r="A47" s="9" t="s">
        <v>152</v>
      </c>
      <c r="B47" s="10" t="s">
        <v>113</v>
      </c>
      <c r="C47" s="14"/>
      <c r="D47" s="20"/>
      <c r="E47" s="6"/>
      <c r="F47" s="6">
        <f t="shared" si="0"/>
        <v>0</v>
      </c>
      <c r="G47" s="15"/>
    </row>
    <row r="48" spans="1:8" ht="28.8" x14ac:dyDescent="0.55000000000000004">
      <c r="A48" s="9" t="s">
        <v>153</v>
      </c>
      <c r="B48" s="10" t="s">
        <v>122</v>
      </c>
      <c r="C48" s="14"/>
      <c r="D48" s="20"/>
      <c r="E48" s="6"/>
      <c r="F48" s="6">
        <f t="shared" si="0"/>
        <v>0</v>
      </c>
      <c r="G48" s="15"/>
    </row>
    <row r="49" spans="1:7" x14ac:dyDescent="0.55000000000000004">
      <c r="A49" s="9" t="s">
        <v>154</v>
      </c>
      <c r="B49" s="51" t="s">
        <v>127</v>
      </c>
      <c r="C49" s="14"/>
      <c r="D49" s="20"/>
      <c r="E49" s="6"/>
      <c r="F49" s="6"/>
      <c r="G49" s="15"/>
    </row>
    <row r="50" spans="1:7" ht="43.2" x14ac:dyDescent="0.55000000000000004">
      <c r="A50" s="9" t="s">
        <v>155</v>
      </c>
      <c r="B50" s="10" t="s">
        <v>128</v>
      </c>
      <c r="C50" s="14"/>
      <c r="D50" s="20"/>
      <c r="E50" s="6"/>
      <c r="F50" s="6">
        <f t="shared" si="0"/>
        <v>0</v>
      </c>
      <c r="G50" s="15"/>
    </row>
    <row r="51" spans="1:7" x14ac:dyDescent="0.55000000000000004">
      <c r="A51" s="9" t="s">
        <v>156</v>
      </c>
      <c r="B51" s="10"/>
      <c r="C51" s="14"/>
      <c r="D51" s="20"/>
      <c r="E51" s="6"/>
      <c r="F51" s="6">
        <f t="shared" si="0"/>
        <v>0</v>
      </c>
      <c r="G51" s="15"/>
    </row>
    <row r="52" spans="1:7" ht="15.6" x14ac:dyDescent="0.55000000000000004">
      <c r="A52" s="9" t="s">
        <v>157</v>
      </c>
      <c r="B52" s="7" t="s">
        <v>79</v>
      </c>
      <c r="C52" s="13"/>
      <c r="D52" s="13"/>
      <c r="E52" s="8"/>
      <c r="F52" s="8"/>
      <c r="G52" s="19"/>
    </row>
    <row r="53" spans="1:7" x14ac:dyDescent="0.55000000000000004">
      <c r="A53" s="9" t="s">
        <v>158</v>
      </c>
      <c r="B53" s="10" t="s">
        <v>78</v>
      </c>
      <c r="C53" s="14"/>
      <c r="D53" s="20"/>
      <c r="E53" s="6"/>
      <c r="F53" s="6">
        <f t="shared" si="0"/>
        <v>0</v>
      </c>
      <c r="G53" s="15" t="s">
        <v>655</v>
      </c>
    </row>
    <row r="54" spans="1:7" ht="28.8" x14ac:dyDescent="0.55000000000000004">
      <c r="A54" s="9" t="s">
        <v>159</v>
      </c>
      <c r="B54" s="10" t="s">
        <v>126</v>
      </c>
      <c r="C54" s="14"/>
      <c r="D54" s="20"/>
      <c r="E54" s="6"/>
      <c r="F54" s="6">
        <f t="shared" si="0"/>
        <v>0</v>
      </c>
      <c r="G54" s="15"/>
    </row>
    <row r="55" spans="1:7" x14ac:dyDescent="0.55000000000000004">
      <c r="A55" s="9" t="s">
        <v>160</v>
      </c>
      <c r="B55" s="10" t="s">
        <v>82</v>
      </c>
      <c r="C55" s="14"/>
      <c r="D55" s="14"/>
      <c r="E55" s="6"/>
      <c r="F55" s="6">
        <f t="shared" si="0"/>
        <v>0</v>
      </c>
      <c r="G55" s="15"/>
    </row>
    <row r="56" spans="1:7" ht="28.8" x14ac:dyDescent="0.55000000000000004">
      <c r="A56" s="9" t="s">
        <v>724</v>
      </c>
      <c r="B56" s="10" t="s">
        <v>123</v>
      </c>
      <c r="C56" s="14"/>
      <c r="D56" s="14"/>
      <c r="E56" s="6"/>
      <c r="F56" s="6">
        <f t="shared" si="0"/>
        <v>0</v>
      </c>
      <c r="G56" s="15"/>
    </row>
    <row r="57" spans="1:7" x14ac:dyDescent="0.55000000000000004">
      <c r="A57" s="9" t="s">
        <v>161</v>
      </c>
      <c r="B57" s="10"/>
      <c r="C57" s="14"/>
      <c r="D57" s="20"/>
      <c r="E57" s="6"/>
      <c r="F57" s="6">
        <f t="shared" si="0"/>
        <v>0</v>
      </c>
      <c r="G57" s="15"/>
    </row>
    <row r="58" spans="1:7" ht="15.6" x14ac:dyDescent="0.55000000000000004">
      <c r="A58" s="9" t="s">
        <v>162</v>
      </c>
      <c r="B58" s="7" t="s">
        <v>83</v>
      </c>
      <c r="C58" s="13"/>
      <c r="D58" s="13"/>
      <c r="E58" s="8"/>
      <c r="F58" s="8"/>
      <c r="G58" s="19"/>
    </row>
    <row r="59" spans="1:7" ht="28.8" x14ac:dyDescent="0.55000000000000004">
      <c r="A59" s="9" t="s">
        <v>163</v>
      </c>
      <c r="B59" s="10" t="s">
        <v>141</v>
      </c>
      <c r="C59" s="14"/>
      <c r="D59" s="20"/>
      <c r="E59" s="6"/>
      <c r="F59" s="6">
        <f t="shared" si="0"/>
        <v>0</v>
      </c>
      <c r="G59" s="15"/>
    </row>
    <row r="60" spans="1:7" x14ac:dyDescent="0.55000000000000004">
      <c r="A60" s="9" t="s">
        <v>164</v>
      </c>
      <c r="B60" s="10" t="s">
        <v>85</v>
      </c>
      <c r="C60" s="14"/>
      <c r="D60" s="20"/>
      <c r="E60" s="6"/>
      <c r="F60" s="6">
        <f t="shared" si="0"/>
        <v>0</v>
      </c>
      <c r="G60" s="15"/>
    </row>
    <row r="61" spans="1:7" ht="28.8" x14ac:dyDescent="0.55000000000000004">
      <c r="A61" s="9" t="s">
        <v>165</v>
      </c>
      <c r="B61" s="10" t="s">
        <v>84</v>
      </c>
      <c r="C61" s="14"/>
      <c r="D61" s="20"/>
      <c r="E61" s="6"/>
      <c r="F61" s="6">
        <f t="shared" si="0"/>
        <v>0</v>
      </c>
      <c r="G61" s="15"/>
    </row>
    <row r="62" spans="1:7" x14ac:dyDescent="0.55000000000000004">
      <c r="A62" s="9" t="s">
        <v>166</v>
      </c>
      <c r="B62" s="10" t="s">
        <v>129</v>
      </c>
      <c r="C62" s="14"/>
      <c r="D62" s="20"/>
      <c r="E62" s="6"/>
      <c r="F62" s="6">
        <f t="shared" ref="F62:F70" si="2">D62*E62</f>
        <v>0</v>
      </c>
      <c r="G62" s="15"/>
    </row>
    <row r="63" spans="1:7" ht="28.8" x14ac:dyDescent="0.55000000000000004">
      <c r="A63" s="9" t="s">
        <v>167</v>
      </c>
      <c r="B63" s="10" t="s">
        <v>117</v>
      </c>
      <c r="C63" s="14"/>
      <c r="D63" s="20"/>
      <c r="E63" s="6"/>
      <c r="F63" s="6">
        <f t="shared" si="2"/>
        <v>0</v>
      </c>
      <c r="G63" s="15"/>
    </row>
    <row r="64" spans="1:7" x14ac:dyDescent="0.55000000000000004">
      <c r="A64" s="9" t="s">
        <v>168</v>
      </c>
      <c r="B64" s="10" t="s">
        <v>464</v>
      </c>
      <c r="C64" s="14"/>
      <c r="D64" s="14"/>
      <c r="E64" s="6"/>
      <c r="F64" s="6">
        <f t="shared" si="2"/>
        <v>0</v>
      </c>
      <c r="G64" s="15"/>
    </row>
    <row r="65" spans="1:8" x14ac:dyDescent="0.55000000000000004">
      <c r="A65" s="9" t="s">
        <v>169</v>
      </c>
      <c r="B65" s="10" t="s">
        <v>86</v>
      </c>
      <c r="C65" s="14"/>
      <c r="D65" s="14"/>
      <c r="E65" s="6"/>
      <c r="F65" s="6">
        <f t="shared" si="2"/>
        <v>0</v>
      </c>
      <c r="G65" s="15"/>
    </row>
    <row r="66" spans="1:8" x14ac:dyDescent="0.55000000000000004">
      <c r="A66" s="9" t="s">
        <v>170</v>
      </c>
      <c r="B66" s="10" t="s">
        <v>87</v>
      </c>
      <c r="C66" s="14"/>
      <c r="D66" s="14"/>
      <c r="E66" s="6"/>
      <c r="F66" s="6">
        <f t="shared" si="2"/>
        <v>0</v>
      </c>
      <c r="G66" s="15"/>
    </row>
    <row r="67" spans="1:8" x14ac:dyDescent="0.55000000000000004">
      <c r="A67" s="9" t="s">
        <v>171</v>
      </c>
      <c r="B67" s="10" t="s">
        <v>119</v>
      </c>
      <c r="C67" s="14"/>
      <c r="D67" s="20"/>
      <c r="E67" s="6"/>
      <c r="F67" s="6">
        <f t="shared" si="2"/>
        <v>0</v>
      </c>
      <c r="G67" s="15"/>
    </row>
    <row r="68" spans="1:8" x14ac:dyDescent="0.55000000000000004">
      <c r="A68" s="9" t="s">
        <v>172</v>
      </c>
      <c r="B68" s="10"/>
      <c r="C68" s="14"/>
      <c r="D68" s="20"/>
      <c r="E68" s="6"/>
      <c r="F68" s="6">
        <f t="shared" si="2"/>
        <v>0</v>
      </c>
      <c r="G68" s="15"/>
    </row>
    <row r="69" spans="1:8" ht="15.6" x14ac:dyDescent="0.55000000000000004">
      <c r="A69" s="9" t="s">
        <v>173</v>
      </c>
      <c r="B69" s="7" t="s">
        <v>142</v>
      </c>
      <c r="C69" s="13"/>
      <c r="D69" s="13"/>
      <c r="E69" s="8"/>
      <c r="F69" s="8"/>
      <c r="G69" s="19"/>
    </row>
    <row r="70" spans="1:8" ht="28.8" x14ac:dyDescent="0.55000000000000004">
      <c r="A70" s="9" t="s">
        <v>174</v>
      </c>
      <c r="B70" s="10" t="s">
        <v>143</v>
      </c>
      <c r="C70" s="14"/>
      <c r="D70" s="20"/>
      <c r="E70" s="6"/>
      <c r="F70" s="6">
        <f t="shared" si="2"/>
        <v>0</v>
      </c>
      <c r="G70" s="15"/>
    </row>
    <row r="71" spans="1:8" x14ac:dyDescent="0.55000000000000004">
      <c r="A71" s="9"/>
      <c r="B71" s="10"/>
      <c r="C71" s="14"/>
      <c r="D71" s="20"/>
      <c r="E71" s="6"/>
      <c r="F71" s="6"/>
      <c r="G71" s="15"/>
    </row>
    <row r="72" spans="1:8" ht="18.3" x14ac:dyDescent="0.55000000000000004">
      <c r="A72" s="12" t="s">
        <v>467</v>
      </c>
      <c r="B72" s="4" t="s">
        <v>698</v>
      </c>
      <c r="C72" s="21"/>
      <c r="D72" s="21"/>
      <c r="E72" s="5"/>
      <c r="F72" s="5"/>
      <c r="G72" s="18"/>
      <c r="H72" s="67"/>
    </row>
    <row r="73" spans="1:8" x14ac:dyDescent="0.55000000000000004">
      <c r="A73" s="9" t="s">
        <v>468</v>
      </c>
      <c r="B73" s="10" t="s">
        <v>78</v>
      </c>
      <c r="C73" s="14"/>
      <c r="D73" s="20"/>
      <c r="E73" s="6"/>
      <c r="F73" s="6">
        <f t="shared" ref="F73:F75" si="3">D73*E73</f>
        <v>0</v>
      </c>
      <c r="G73" s="15"/>
    </row>
    <row r="74" spans="1:8" ht="28.8" x14ac:dyDescent="0.55000000000000004">
      <c r="A74" s="9" t="s">
        <v>469</v>
      </c>
      <c r="B74" s="10" t="s">
        <v>465</v>
      </c>
      <c r="C74" s="14"/>
      <c r="D74" s="20"/>
      <c r="E74" s="6"/>
      <c r="F74" s="6">
        <f t="shared" si="3"/>
        <v>0</v>
      </c>
      <c r="G74" s="15"/>
    </row>
    <row r="75" spans="1:8" x14ac:dyDescent="0.55000000000000004">
      <c r="A75" s="9" t="s">
        <v>470</v>
      </c>
      <c r="B75" s="10" t="s">
        <v>499</v>
      </c>
      <c r="C75" s="14"/>
      <c r="D75" s="20"/>
      <c r="E75" s="6"/>
      <c r="F75" s="6">
        <f t="shared" si="3"/>
        <v>0</v>
      </c>
      <c r="G75" s="15"/>
    </row>
    <row r="76" spans="1:8" ht="15.6" x14ac:dyDescent="0.55000000000000004">
      <c r="A76" s="9" t="s">
        <v>471</v>
      </c>
      <c r="B76" s="7" t="s">
        <v>80</v>
      </c>
      <c r="C76" s="13"/>
      <c r="D76" s="13"/>
      <c r="E76" s="8"/>
      <c r="F76" s="8"/>
      <c r="G76" s="19"/>
    </row>
    <row r="77" spans="1:8" x14ac:dyDescent="0.55000000000000004">
      <c r="A77" s="9" t="s">
        <v>472</v>
      </c>
      <c r="B77" s="10" t="s">
        <v>112</v>
      </c>
      <c r="C77" s="20"/>
      <c r="D77" s="20"/>
      <c r="E77" s="6"/>
      <c r="F77" s="6">
        <f t="shared" ref="F77:F87" si="4">D77*E77</f>
        <v>0</v>
      </c>
      <c r="G77" s="15"/>
    </row>
    <row r="78" spans="1:8" ht="28.8" x14ac:dyDescent="0.55000000000000004">
      <c r="A78" s="9" t="s">
        <v>473</v>
      </c>
      <c r="B78" s="10" t="s">
        <v>125</v>
      </c>
      <c r="C78" s="14"/>
      <c r="D78" s="14"/>
      <c r="E78" s="6"/>
      <c r="F78" s="6">
        <f t="shared" si="4"/>
        <v>0</v>
      </c>
      <c r="G78" s="15"/>
    </row>
    <row r="79" spans="1:8" ht="43.2" x14ac:dyDescent="0.55000000000000004">
      <c r="A79" s="9" t="s">
        <v>474</v>
      </c>
      <c r="B79" s="10" t="s">
        <v>116</v>
      </c>
      <c r="C79" s="14"/>
      <c r="D79" s="20"/>
      <c r="E79" s="6"/>
      <c r="F79" s="6">
        <f t="shared" si="4"/>
        <v>0</v>
      </c>
      <c r="G79" s="15"/>
    </row>
    <row r="80" spans="1:8" x14ac:dyDescent="0.55000000000000004">
      <c r="A80" s="9" t="s">
        <v>475</v>
      </c>
      <c r="B80" s="10" t="s">
        <v>121</v>
      </c>
      <c r="C80" s="14"/>
      <c r="D80" s="20"/>
      <c r="E80" s="6"/>
      <c r="F80" s="6">
        <f t="shared" si="4"/>
        <v>0</v>
      </c>
      <c r="G80" s="15"/>
    </row>
    <row r="81" spans="1:7" x14ac:dyDescent="0.55000000000000004">
      <c r="A81" s="9" t="s">
        <v>476</v>
      </c>
      <c r="B81" s="10" t="s">
        <v>120</v>
      </c>
      <c r="C81" s="14"/>
      <c r="D81" s="20"/>
      <c r="E81" s="6"/>
      <c r="F81" s="6">
        <f t="shared" si="4"/>
        <v>0</v>
      </c>
      <c r="G81" s="15"/>
    </row>
    <row r="82" spans="1:7" x14ac:dyDescent="0.55000000000000004">
      <c r="A82" s="9" t="s">
        <v>477</v>
      </c>
      <c r="B82" s="10" t="s">
        <v>124</v>
      </c>
      <c r="C82" s="14"/>
      <c r="D82" s="20"/>
      <c r="E82" s="6"/>
      <c r="F82" s="6">
        <f t="shared" si="4"/>
        <v>0</v>
      </c>
      <c r="G82" s="15"/>
    </row>
    <row r="83" spans="1:7" ht="28.8" x14ac:dyDescent="0.55000000000000004">
      <c r="A83" s="9" t="s">
        <v>478</v>
      </c>
      <c r="B83" s="10" t="s">
        <v>503</v>
      </c>
      <c r="C83" s="14"/>
      <c r="D83" s="20"/>
      <c r="E83" s="6"/>
      <c r="F83" s="6">
        <f t="shared" si="4"/>
        <v>0</v>
      </c>
      <c r="G83" s="15"/>
    </row>
    <row r="84" spans="1:7" ht="28.8" x14ac:dyDescent="0.55000000000000004">
      <c r="A84" s="9" t="s">
        <v>479</v>
      </c>
      <c r="B84" s="10" t="s">
        <v>122</v>
      </c>
      <c r="C84" s="14"/>
      <c r="D84" s="20"/>
      <c r="E84" s="6"/>
      <c r="F84" s="6">
        <f t="shared" si="4"/>
        <v>0</v>
      </c>
      <c r="G84" s="15"/>
    </row>
    <row r="85" spans="1:7" x14ac:dyDescent="0.55000000000000004">
      <c r="A85" s="9" t="s">
        <v>480</v>
      </c>
      <c r="B85" s="51" t="s">
        <v>127</v>
      </c>
      <c r="C85" s="14"/>
      <c r="D85" s="20"/>
      <c r="E85" s="6"/>
      <c r="F85" s="6">
        <f t="shared" si="4"/>
        <v>0</v>
      </c>
      <c r="G85" s="15"/>
    </row>
    <row r="86" spans="1:7" ht="43.2" x14ac:dyDescent="0.55000000000000004">
      <c r="A86" s="9" t="s">
        <v>481</v>
      </c>
      <c r="B86" s="10" t="s">
        <v>466</v>
      </c>
      <c r="C86" s="14"/>
      <c r="D86" s="20"/>
      <c r="E86" s="6"/>
      <c r="F86" s="6">
        <f t="shared" si="4"/>
        <v>0</v>
      </c>
      <c r="G86" s="15"/>
    </row>
    <row r="87" spans="1:7" x14ac:dyDescent="0.55000000000000004">
      <c r="A87" s="9" t="s">
        <v>482</v>
      </c>
      <c r="B87" s="10"/>
      <c r="C87" s="14"/>
      <c r="D87" s="20"/>
      <c r="E87" s="6"/>
      <c r="F87" s="6">
        <f t="shared" si="4"/>
        <v>0</v>
      </c>
      <c r="G87" s="15"/>
    </row>
    <row r="88" spans="1:7" ht="15.6" x14ac:dyDescent="0.55000000000000004">
      <c r="A88" s="9" t="s">
        <v>483</v>
      </c>
      <c r="B88" s="7" t="s">
        <v>79</v>
      </c>
      <c r="C88" s="13"/>
      <c r="D88" s="13"/>
      <c r="E88" s="8"/>
      <c r="F88" s="8"/>
      <c r="G88" s="19"/>
    </row>
    <row r="89" spans="1:7" x14ac:dyDescent="0.55000000000000004">
      <c r="A89" s="9" t="s">
        <v>484</v>
      </c>
      <c r="B89" s="10" t="s">
        <v>78</v>
      </c>
      <c r="C89" s="14"/>
      <c r="D89" s="20"/>
      <c r="E89" s="6"/>
      <c r="F89" s="6">
        <f t="shared" ref="F89:F92" si="5">D89*E89</f>
        <v>0</v>
      </c>
      <c r="G89" s="15"/>
    </row>
    <row r="90" spans="1:7" ht="28.8" x14ac:dyDescent="0.55000000000000004">
      <c r="A90" s="9" t="s">
        <v>485</v>
      </c>
      <c r="B90" s="10" t="s">
        <v>126</v>
      </c>
      <c r="C90" s="14"/>
      <c r="D90" s="20"/>
      <c r="E90" s="6"/>
      <c r="F90" s="6">
        <f t="shared" si="5"/>
        <v>0</v>
      </c>
      <c r="G90" s="15"/>
    </row>
    <row r="91" spans="1:7" x14ac:dyDescent="0.55000000000000004">
      <c r="A91" s="9" t="s">
        <v>486</v>
      </c>
      <c r="B91" s="10" t="s">
        <v>82</v>
      </c>
      <c r="C91" s="14"/>
      <c r="D91" s="14"/>
      <c r="E91" s="6"/>
      <c r="F91" s="6">
        <f t="shared" si="5"/>
        <v>0</v>
      </c>
      <c r="G91" s="15"/>
    </row>
    <row r="92" spans="1:7" ht="28.8" x14ac:dyDescent="0.55000000000000004">
      <c r="A92" s="9" t="s">
        <v>700</v>
      </c>
      <c r="B92" s="10" t="s">
        <v>123</v>
      </c>
      <c r="C92" s="14"/>
      <c r="D92" s="14"/>
      <c r="E92" s="6"/>
      <c r="F92" s="6">
        <f t="shared" si="5"/>
        <v>0</v>
      </c>
      <c r="G92" s="15"/>
    </row>
    <row r="93" spans="1:7" x14ac:dyDescent="0.55000000000000004">
      <c r="A93" s="9" t="s">
        <v>487</v>
      </c>
      <c r="B93" s="10"/>
      <c r="C93" s="14"/>
      <c r="D93" s="14"/>
      <c r="E93" s="6"/>
      <c r="F93" s="6"/>
      <c r="G93" s="15"/>
    </row>
    <row r="94" spans="1:7" ht="15.6" x14ac:dyDescent="0.55000000000000004">
      <c r="A94" s="9" t="s">
        <v>701</v>
      </c>
      <c r="B94" s="7" t="s">
        <v>83</v>
      </c>
      <c r="C94" s="13"/>
      <c r="D94" s="13"/>
      <c r="E94" s="8"/>
      <c r="F94" s="8"/>
      <c r="G94" s="19"/>
    </row>
    <row r="95" spans="1:7" ht="28.8" x14ac:dyDescent="0.55000000000000004">
      <c r="A95" s="9" t="s">
        <v>488</v>
      </c>
      <c r="B95" s="10" t="s">
        <v>141</v>
      </c>
      <c r="C95" s="14"/>
      <c r="D95" s="20"/>
      <c r="E95" s="6"/>
      <c r="F95" s="6">
        <f t="shared" ref="F95:F100" si="6">D95*E95</f>
        <v>0</v>
      </c>
      <c r="G95" s="15"/>
    </row>
    <row r="96" spans="1:7" ht="28.8" x14ac:dyDescent="0.55000000000000004">
      <c r="A96" s="9" t="s">
        <v>489</v>
      </c>
      <c r="B96" s="10" t="s">
        <v>84</v>
      </c>
      <c r="C96" s="14"/>
      <c r="D96" s="20"/>
      <c r="E96" s="6"/>
      <c r="F96" s="6">
        <f t="shared" si="6"/>
        <v>0</v>
      </c>
      <c r="G96" s="15"/>
    </row>
    <row r="97" spans="1:7" ht="28.8" x14ac:dyDescent="0.55000000000000004">
      <c r="A97" s="9" t="s">
        <v>702</v>
      </c>
      <c r="B97" s="10" t="s">
        <v>498</v>
      </c>
      <c r="C97" s="14"/>
      <c r="D97" s="20"/>
      <c r="E97" s="6"/>
      <c r="F97" s="6">
        <f t="shared" si="6"/>
        <v>0</v>
      </c>
      <c r="G97" s="15"/>
    </row>
    <row r="98" spans="1:7" x14ac:dyDescent="0.55000000000000004">
      <c r="A98" s="9" t="s">
        <v>490</v>
      </c>
      <c r="B98" s="10" t="s">
        <v>86</v>
      </c>
      <c r="C98" s="14"/>
      <c r="D98" s="14"/>
      <c r="E98" s="6"/>
      <c r="F98" s="6">
        <f t="shared" si="6"/>
        <v>0</v>
      </c>
      <c r="G98" s="15"/>
    </row>
    <row r="99" spans="1:7" x14ac:dyDescent="0.55000000000000004">
      <c r="A99" s="9" t="s">
        <v>491</v>
      </c>
      <c r="B99" s="10" t="s">
        <v>119</v>
      </c>
      <c r="C99" s="14"/>
      <c r="D99" s="20"/>
      <c r="E99" s="6"/>
      <c r="F99" s="6">
        <f t="shared" si="6"/>
        <v>0</v>
      </c>
      <c r="G99" s="15"/>
    </row>
    <row r="100" spans="1:7" ht="43.2" x14ac:dyDescent="0.55000000000000004">
      <c r="A100" s="9" t="s">
        <v>492</v>
      </c>
      <c r="B100" s="10" t="s">
        <v>500</v>
      </c>
      <c r="C100" s="14"/>
      <c r="D100" s="20"/>
      <c r="E100" s="6"/>
      <c r="F100" s="6">
        <f t="shared" si="6"/>
        <v>0</v>
      </c>
      <c r="G100" s="15"/>
    </row>
    <row r="101" spans="1:7" ht="15.6" x14ac:dyDescent="0.55000000000000004">
      <c r="A101" s="9" t="s">
        <v>493</v>
      </c>
      <c r="B101" s="7" t="s">
        <v>142</v>
      </c>
      <c r="C101" s="13"/>
      <c r="D101" s="13"/>
      <c r="E101" s="8"/>
      <c r="F101" s="8"/>
      <c r="G101" s="19"/>
    </row>
    <row r="102" spans="1:7" ht="28.8" x14ac:dyDescent="0.55000000000000004">
      <c r="A102" s="9" t="s">
        <v>494</v>
      </c>
      <c r="B102" s="10" t="s">
        <v>143</v>
      </c>
      <c r="C102" s="14"/>
      <c r="D102" s="20"/>
      <c r="E102" s="6"/>
      <c r="F102" s="6">
        <f t="shared" ref="F102" si="7">D102*E102</f>
        <v>0</v>
      </c>
      <c r="G102" s="15"/>
    </row>
    <row r="103" spans="1:7" x14ac:dyDescent="0.55000000000000004">
      <c r="A103" s="9" t="s">
        <v>495</v>
      </c>
      <c r="B103" s="10"/>
      <c r="C103" s="14"/>
      <c r="D103" s="20"/>
      <c r="E103" s="6"/>
      <c r="F103" s="6"/>
      <c r="G103" s="15"/>
    </row>
    <row r="104" spans="1:7" ht="15.6" x14ac:dyDescent="0.55000000000000004">
      <c r="A104" s="9" t="s">
        <v>496</v>
      </c>
      <c r="B104" s="80" t="s">
        <v>699</v>
      </c>
      <c r="C104" s="81"/>
      <c r="D104" s="81"/>
      <c r="E104" s="82"/>
      <c r="F104" s="82"/>
      <c r="G104" s="83"/>
    </row>
    <row r="105" spans="1:7" x14ac:dyDescent="0.55000000000000004">
      <c r="A105" s="9" t="s">
        <v>497</v>
      </c>
      <c r="B105" s="51" t="s">
        <v>240</v>
      </c>
      <c r="C105" s="14"/>
      <c r="D105" s="20"/>
      <c r="E105" s="6"/>
      <c r="F105" s="6">
        <f t="shared" ref="F105:F131" si="8">D105*E105</f>
        <v>0</v>
      </c>
      <c r="G105" s="15"/>
    </row>
    <row r="106" spans="1:7" ht="15.6" x14ac:dyDescent="0.55000000000000004">
      <c r="A106" s="9" t="s">
        <v>703</v>
      </c>
      <c r="B106" s="10" t="s">
        <v>241</v>
      </c>
      <c r="C106" s="14"/>
      <c r="D106" s="53"/>
      <c r="E106" s="54"/>
      <c r="F106" s="6">
        <f t="shared" si="8"/>
        <v>0</v>
      </c>
      <c r="G106" s="55"/>
    </row>
    <row r="107" spans="1:7" x14ac:dyDescent="0.55000000000000004">
      <c r="A107" s="9" t="s">
        <v>704</v>
      </c>
      <c r="B107" s="10" t="s">
        <v>242</v>
      </c>
      <c r="C107" s="14"/>
      <c r="D107" s="20"/>
      <c r="E107" s="6"/>
      <c r="F107" s="6">
        <f t="shared" si="8"/>
        <v>0</v>
      </c>
      <c r="G107" s="15"/>
    </row>
    <row r="108" spans="1:7" customFormat="1" x14ac:dyDescent="0.55000000000000004">
      <c r="A108" s="9" t="s">
        <v>705</v>
      </c>
      <c r="B108" s="84" t="s">
        <v>755</v>
      </c>
      <c r="C108" s="73"/>
      <c r="D108" s="74"/>
      <c r="E108" s="74"/>
      <c r="F108" s="74">
        <f t="shared" si="8"/>
        <v>0</v>
      </c>
      <c r="G108" s="75"/>
    </row>
    <row r="109" spans="1:7" customFormat="1" x14ac:dyDescent="0.55000000000000004">
      <c r="A109" s="9" t="s">
        <v>706</v>
      </c>
      <c r="B109" s="84" t="s">
        <v>718</v>
      </c>
      <c r="C109" s="73"/>
      <c r="D109" s="74"/>
      <c r="E109" s="74"/>
      <c r="F109" s="74">
        <f t="shared" si="8"/>
        <v>0</v>
      </c>
      <c r="G109" s="75"/>
    </row>
    <row r="110" spans="1:7" customFormat="1" x14ac:dyDescent="0.55000000000000004">
      <c r="A110" s="9" t="s">
        <v>707</v>
      </c>
      <c r="B110" s="84" t="s">
        <v>719</v>
      </c>
      <c r="C110" s="73"/>
      <c r="D110" s="74"/>
      <c r="E110" s="74"/>
      <c r="F110" s="74">
        <f t="shared" si="8"/>
        <v>0</v>
      </c>
      <c r="G110" s="75"/>
    </row>
    <row r="111" spans="1:7" customFormat="1" x14ac:dyDescent="0.55000000000000004">
      <c r="A111" s="9" t="s">
        <v>708</v>
      </c>
      <c r="B111" s="84" t="s">
        <v>720</v>
      </c>
      <c r="C111" s="73"/>
      <c r="D111" s="74"/>
      <c r="E111" s="74"/>
      <c r="F111" s="74">
        <f t="shared" si="8"/>
        <v>0</v>
      </c>
      <c r="G111" s="75"/>
    </row>
    <row r="112" spans="1:7" customFormat="1" x14ac:dyDescent="0.55000000000000004">
      <c r="A112" s="9" t="s">
        <v>709</v>
      </c>
      <c r="B112" s="84" t="s">
        <v>668</v>
      </c>
      <c r="C112" s="73"/>
      <c r="D112" s="74"/>
      <c r="E112" s="74"/>
      <c r="F112" s="74">
        <f t="shared" si="8"/>
        <v>0</v>
      </c>
      <c r="G112" s="75"/>
    </row>
    <row r="113" spans="1:7" customFormat="1" x14ac:dyDescent="0.55000000000000004">
      <c r="A113" s="9" t="s">
        <v>710</v>
      </c>
      <c r="B113" s="72" t="s">
        <v>664</v>
      </c>
      <c r="C113" s="73"/>
      <c r="D113" s="74"/>
      <c r="E113" s="74"/>
      <c r="F113" s="74">
        <f t="shared" si="8"/>
        <v>0</v>
      </c>
      <c r="G113" s="75"/>
    </row>
    <row r="114" spans="1:7" customFormat="1" x14ac:dyDescent="0.55000000000000004">
      <c r="A114" s="9" t="s">
        <v>711</v>
      </c>
      <c r="B114" s="84" t="s">
        <v>721</v>
      </c>
      <c r="C114" s="73"/>
      <c r="D114" s="74"/>
      <c r="E114" s="74"/>
      <c r="F114" s="74">
        <f t="shared" si="8"/>
        <v>0</v>
      </c>
      <c r="G114" s="75"/>
    </row>
    <row r="115" spans="1:7" customFormat="1" x14ac:dyDescent="0.55000000000000004">
      <c r="A115" s="9" t="s">
        <v>712</v>
      </c>
      <c r="B115" s="84" t="s">
        <v>722</v>
      </c>
      <c r="C115" s="73"/>
      <c r="D115" s="74"/>
      <c r="E115" s="74"/>
      <c r="F115" s="74">
        <f t="shared" si="8"/>
        <v>0</v>
      </c>
      <c r="G115" s="75"/>
    </row>
    <row r="116" spans="1:7" customFormat="1" x14ac:dyDescent="0.55000000000000004">
      <c r="A116" s="9" t="s">
        <v>713</v>
      </c>
      <c r="B116" s="84" t="s">
        <v>723</v>
      </c>
      <c r="C116" s="73"/>
      <c r="D116" s="74"/>
      <c r="E116" s="74"/>
      <c r="F116" s="74"/>
      <c r="G116" s="75"/>
    </row>
    <row r="117" spans="1:7" customFormat="1" x14ac:dyDescent="0.55000000000000004">
      <c r="A117" s="9" t="s">
        <v>714</v>
      </c>
      <c r="B117" s="84" t="s">
        <v>670</v>
      </c>
      <c r="C117" s="73"/>
      <c r="D117" s="74"/>
      <c r="E117" s="74"/>
      <c r="F117" s="74">
        <f t="shared" si="8"/>
        <v>0</v>
      </c>
      <c r="G117" s="75"/>
    </row>
    <row r="118" spans="1:7" ht="57.6" x14ac:dyDescent="0.55000000000000004">
      <c r="A118" s="9" t="s">
        <v>715</v>
      </c>
      <c r="B118" s="10" t="s">
        <v>761</v>
      </c>
      <c r="C118" s="14"/>
      <c r="D118" s="14"/>
      <c r="E118" s="6"/>
      <c r="F118" s="6">
        <f t="shared" si="8"/>
        <v>0</v>
      </c>
      <c r="G118" s="15"/>
    </row>
    <row r="119" spans="1:7" x14ac:dyDescent="0.55000000000000004">
      <c r="A119" s="9" t="s">
        <v>716</v>
      </c>
      <c r="B119" s="10" t="s">
        <v>245</v>
      </c>
      <c r="C119" s="14"/>
      <c r="D119" s="14"/>
      <c r="E119" s="6"/>
      <c r="F119" s="6">
        <f t="shared" si="8"/>
        <v>0</v>
      </c>
      <c r="G119" s="15"/>
    </row>
    <row r="120" spans="1:7" x14ac:dyDescent="0.55000000000000004">
      <c r="A120" s="9" t="s">
        <v>717</v>
      </c>
      <c r="B120" s="10" t="s">
        <v>246</v>
      </c>
      <c r="C120" s="14"/>
      <c r="D120" s="14"/>
      <c r="E120" s="6"/>
      <c r="F120" s="6">
        <f t="shared" si="8"/>
        <v>0</v>
      </c>
      <c r="G120" s="15"/>
    </row>
    <row r="121" spans="1:7" x14ac:dyDescent="0.55000000000000004">
      <c r="A121" s="9" t="s">
        <v>725</v>
      </c>
      <c r="B121" s="10" t="s">
        <v>247</v>
      </c>
      <c r="C121" s="14"/>
      <c r="D121" s="20"/>
      <c r="E121" s="6"/>
      <c r="F121" s="6">
        <f t="shared" si="8"/>
        <v>0</v>
      </c>
      <c r="G121" s="15"/>
    </row>
    <row r="122" spans="1:7" x14ac:dyDescent="0.55000000000000004">
      <c r="A122" s="9" t="s">
        <v>726</v>
      </c>
      <c r="B122" s="10" t="s">
        <v>248</v>
      </c>
      <c r="C122" s="14"/>
      <c r="D122" s="20"/>
      <c r="E122" s="6"/>
      <c r="F122" s="6">
        <f t="shared" si="8"/>
        <v>0</v>
      </c>
      <c r="G122" s="15"/>
    </row>
    <row r="123" spans="1:7" x14ac:dyDescent="0.55000000000000004">
      <c r="A123" s="9" t="s">
        <v>727</v>
      </c>
      <c r="B123" s="10"/>
      <c r="C123" s="14"/>
      <c r="D123" s="20"/>
      <c r="E123" s="6"/>
      <c r="F123" s="6">
        <f t="shared" si="8"/>
        <v>0</v>
      </c>
      <c r="G123" s="15"/>
    </row>
    <row r="124" spans="1:7" ht="28.8" x14ac:dyDescent="0.55000000000000004">
      <c r="A124" s="9" t="s">
        <v>728</v>
      </c>
      <c r="B124" s="10" t="s">
        <v>732</v>
      </c>
      <c r="C124" s="14"/>
      <c r="D124" s="20"/>
      <c r="E124" s="6"/>
      <c r="F124" s="6">
        <f t="shared" si="8"/>
        <v>0</v>
      </c>
      <c r="G124" s="15"/>
    </row>
    <row r="125" spans="1:7" x14ac:dyDescent="0.55000000000000004">
      <c r="A125" s="9" t="s">
        <v>743</v>
      </c>
      <c r="B125" s="10" t="s">
        <v>733</v>
      </c>
      <c r="C125" s="14"/>
      <c r="D125" s="20"/>
      <c r="E125" s="6"/>
      <c r="F125" s="6">
        <f t="shared" si="8"/>
        <v>0</v>
      </c>
      <c r="G125" s="15"/>
    </row>
    <row r="126" spans="1:7" x14ac:dyDescent="0.55000000000000004">
      <c r="A126" s="9" t="s">
        <v>744</v>
      </c>
      <c r="B126" s="10"/>
      <c r="C126" s="14"/>
      <c r="D126" s="20"/>
      <c r="E126" s="6"/>
      <c r="F126" s="6"/>
      <c r="G126" s="15"/>
    </row>
    <row r="127" spans="1:7" x14ac:dyDescent="0.55000000000000004">
      <c r="A127" s="9" t="s">
        <v>745</v>
      </c>
      <c r="B127" s="51" t="s">
        <v>734</v>
      </c>
      <c r="C127" s="14"/>
      <c r="D127" s="20"/>
      <c r="E127" s="6"/>
      <c r="F127" s="6"/>
      <c r="G127" s="15"/>
    </row>
    <row r="128" spans="1:7" x14ac:dyDescent="0.55000000000000004">
      <c r="A128" s="9" t="s">
        <v>746</v>
      </c>
      <c r="B128" s="10" t="s">
        <v>735</v>
      </c>
      <c r="C128" s="14"/>
      <c r="D128" s="20"/>
      <c r="E128" s="6"/>
      <c r="F128" s="6"/>
      <c r="G128" s="15"/>
    </row>
    <row r="129" spans="1:8" x14ac:dyDescent="0.55000000000000004">
      <c r="A129" s="9" t="s">
        <v>747</v>
      </c>
      <c r="B129" s="10" t="s">
        <v>736</v>
      </c>
      <c r="C129" s="14"/>
      <c r="D129" s="20"/>
      <c r="E129" s="6"/>
      <c r="F129" s="6"/>
      <c r="G129" s="15"/>
    </row>
    <row r="130" spans="1:8" x14ac:dyDescent="0.55000000000000004">
      <c r="A130" s="9" t="s">
        <v>748</v>
      </c>
      <c r="B130" s="10" t="s">
        <v>737</v>
      </c>
      <c r="C130" s="14"/>
      <c r="D130" s="20"/>
      <c r="E130" s="6"/>
      <c r="F130" s="6">
        <f t="shared" si="8"/>
        <v>0</v>
      </c>
      <c r="G130" s="15"/>
    </row>
    <row r="131" spans="1:8" x14ac:dyDescent="0.55000000000000004">
      <c r="A131" s="9" t="s">
        <v>749</v>
      </c>
      <c r="B131" s="10" t="s">
        <v>738</v>
      </c>
      <c r="C131" s="14"/>
      <c r="D131" s="20"/>
      <c r="E131" s="6"/>
      <c r="F131" s="6">
        <f t="shared" si="8"/>
        <v>0</v>
      </c>
      <c r="G131" s="15"/>
    </row>
    <row r="132" spans="1:8" x14ac:dyDescent="0.55000000000000004">
      <c r="A132" s="9" t="s">
        <v>750</v>
      </c>
      <c r="B132" s="10"/>
      <c r="C132" s="14"/>
      <c r="D132" s="20"/>
      <c r="E132" s="6"/>
      <c r="F132" s="6"/>
      <c r="G132" s="15"/>
    </row>
    <row r="133" spans="1:8" x14ac:dyDescent="0.55000000000000004">
      <c r="A133" s="9" t="s">
        <v>751</v>
      </c>
      <c r="B133" s="51" t="s">
        <v>739</v>
      </c>
      <c r="C133" s="14"/>
      <c r="D133" s="20"/>
      <c r="E133" s="6"/>
      <c r="F133" s="6"/>
      <c r="G133" s="15"/>
    </row>
    <row r="134" spans="1:8" x14ac:dyDescent="0.55000000000000004">
      <c r="A134" s="9" t="s">
        <v>752</v>
      </c>
      <c r="B134" s="10" t="s">
        <v>740</v>
      </c>
      <c r="C134" s="14"/>
      <c r="D134" s="20"/>
      <c r="E134" s="6"/>
      <c r="F134" s="6"/>
      <c r="G134" s="15"/>
    </row>
    <row r="135" spans="1:8" x14ac:dyDescent="0.55000000000000004">
      <c r="A135" s="9" t="s">
        <v>753</v>
      </c>
      <c r="B135" s="10" t="s">
        <v>741</v>
      </c>
      <c r="C135" s="14"/>
      <c r="D135" s="20"/>
      <c r="E135" s="6"/>
      <c r="F135" s="6"/>
      <c r="G135" s="15"/>
    </row>
    <row r="136" spans="1:8" ht="28.8" x14ac:dyDescent="0.55000000000000004">
      <c r="A136" s="9" t="s">
        <v>754</v>
      </c>
      <c r="B136" s="10" t="s">
        <v>742</v>
      </c>
      <c r="C136" s="14"/>
      <c r="D136" s="20"/>
      <c r="E136" s="6"/>
      <c r="F136" s="6"/>
      <c r="G136" s="15"/>
    </row>
    <row r="137" spans="1:8" ht="28.8" x14ac:dyDescent="0.55000000000000004">
      <c r="A137" s="9" t="s">
        <v>756</v>
      </c>
      <c r="B137" s="10" t="s">
        <v>760</v>
      </c>
      <c r="C137" s="14"/>
      <c r="D137" s="20"/>
      <c r="E137" s="6"/>
      <c r="F137" s="6"/>
      <c r="G137" s="15"/>
    </row>
    <row r="138" spans="1:8" x14ac:dyDescent="0.55000000000000004">
      <c r="A138" s="9"/>
      <c r="B138" s="10"/>
      <c r="C138" s="14"/>
      <c r="D138" s="20"/>
      <c r="E138" s="6"/>
      <c r="F138" s="6"/>
      <c r="G138" s="15"/>
    </row>
    <row r="139" spans="1:8" ht="18.3" x14ac:dyDescent="0.55000000000000004">
      <c r="A139" s="12" t="s">
        <v>505</v>
      </c>
      <c r="B139" s="4" t="s">
        <v>501</v>
      </c>
      <c r="C139" s="21"/>
      <c r="D139" s="21"/>
      <c r="E139" s="5"/>
      <c r="F139" s="5"/>
      <c r="G139" s="18"/>
      <c r="H139" s="67"/>
    </row>
    <row r="140" spans="1:8" x14ac:dyDescent="0.55000000000000004">
      <c r="A140" s="9" t="s">
        <v>506</v>
      </c>
      <c r="B140" s="10" t="s">
        <v>78</v>
      </c>
      <c r="C140" s="14"/>
      <c r="D140" s="20"/>
      <c r="E140" s="6"/>
      <c r="F140" s="6">
        <f t="shared" ref="F140:F141" si="9">D140*E140</f>
        <v>0</v>
      </c>
      <c r="G140" s="15"/>
    </row>
    <row r="141" spans="1:8" ht="28.8" x14ac:dyDescent="0.55000000000000004">
      <c r="A141" s="9" t="s">
        <v>507</v>
      </c>
      <c r="B141" s="10" t="s">
        <v>502</v>
      </c>
      <c r="C141" s="14"/>
      <c r="D141" s="20"/>
      <c r="E141" s="6"/>
      <c r="F141" s="6">
        <f t="shared" si="9"/>
        <v>0</v>
      </c>
      <c r="G141" s="15"/>
    </row>
    <row r="142" spans="1:8" ht="15.6" x14ac:dyDescent="0.55000000000000004">
      <c r="A142" s="9" t="s">
        <v>508</v>
      </c>
      <c r="B142" s="7" t="s">
        <v>80</v>
      </c>
      <c r="C142" s="13"/>
      <c r="D142" s="13"/>
      <c r="E142" s="8"/>
      <c r="F142" s="8"/>
      <c r="G142" s="19"/>
    </row>
    <row r="143" spans="1:8" x14ac:dyDescent="0.55000000000000004">
      <c r="A143" s="9" t="s">
        <v>509</v>
      </c>
      <c r="B143" s="10" t="s">
        <v>112</v>
      </c>
      <c r="C143" s="20"/>
      <c r="D143" s="20"/>
      <c r="E143" s="6"/>
      <c r="F143" s="6">
        <f t="shared" ref="F143:F153" si="10">D143*E143</f>
        <v>0</v>
      </c>
      <c r="G143" s="15"/>
    </row>
    <row r="144" spans="1:8" ht="28.8" x14ac:dyDescent="0.55000000000000004">
      <c r="A144" s="9" t="s">
        <v>510</v>
      </c>
      <c r="B144" s="10" t="s">
        <v>125</v>
      </c>
      <c r="C144" s="14"/>
      <c r="D144" s="14"/>
      <c r="E144" s="6"/>
      <c r="F144" s="6">
        <f t="shared" si="10"/>
        <v>0</v>
      </c>
      <c r="G144" s="15"/>
    </row>
    <row r="145" spans="1:7" ht="43.2" x14ac:dyDescent="0.55000000000000004">
      <c r="A145" s="9" t="s">
        <v>511</v>
      </c>
      <c r="B145" s="10" t="s">
        <v>116</v>
      </c>
      <c r="C145" s="14"/>
      <c r="D145" s="20"/>
      <c r="E145" s="6"/>
      <c r="F145" s="6">
        <f t="shared" si="10"/>
        <v>0</v>
      </c>
      <c r="G145" s="15"/>
    </row>
    <row r="146" spans="1:7" x14ac:dyDescent="0.55000000000000004">
      <c r="A146" s="9" t="s">
        <v>512</v>
      </c>
      <c r="B146" s="10" t="s">
        <v>121</v>
      </c>
      <c r="C146" s="14"/>
      <c r="D146" s="20"/>
      <c r="E146" s="6"/>
      <c r="F146" s="6">
        <f t="shared" si="10"/>
        <v>0</v>
      </c>
      <c r="G146" s="15"/>
    </row>
    <row r="147" spans="1:7" x14ac:dyDescent="0.55000000000000004">
      <c r="A147" s="9" t="s">
        <v>513</v>
      </c>
      <c r="B147" s="10" t="s">
        <v>120</v>
      </c>
      <c r="C147" s="14"/>
      <c r="D147" s="20"/>
      <c r="E147" s="6"/>
      <c r="F147" s="6">
        <f t="shared" si="10"/>
        <v>0</v>
      </c>
      <c r="G147" s="15"/>
    </row>
    <row r="148" spans="1:7" x14ac:dyDescent="0.55000000000000004">
      <c r="A148" s="9" t="s">
        <v>514</v>
      </c>
      <c r="B148" s="10" t="s">
        <v>124</v>
      </c>
      <c r="C148" s="14"/>
      <c r="D148" s="20"/>
      <c r="E148" s="6"/>
      <c r="F148" s="6">
        <f t="shared" si="10"/>
        <v>0</v>
      </c>
      <c r="G148" s="15"/>
    </row>
    <row r="149" spans="1:7" ht="28.8" x14ac:dyDescent="0.55000000000000004">
      <c r="A149" s="9" t="s">
        <v>515</v>
      </c>
      <c r="B149" s="10" t="s">
        <v>503</v>
      </c>
      <c r="C149" s="14"/>
      <c r="D149" s="20"/>
      <c r="E149" s="6"/>
      <c r="F149" s="6">
        <f t="shared" si="10"/>
        <v>0</v>
      </c>
      <c r="G149" s="15"/>
    </row>
    <row r="150" spans="1:7" ht="28.8" x14ac:dyDescent="0.55000000000000004">
      <c r="A150" s="9" t="s">
        <v>516</v>
      </c>
      <c r="B150" s="10" t="s">
        <v>122</v>
      </c>
      <c r="C150" s="14"/>
      <c r="D150" s="20"/>
      <c r="E150" s="6"/>
      <c r="F150" s="6">
        <f t="shared" si="10"/>
        <v>0</v>
      </c>
      <c r="G150" s="15"/>
    </row>
    <row r="151" spans="1:7" x14ac:dyDescent="0.55000000000000004">
      <c r="A151" s="9" t="s">
        <v>517</v>
      </c>
      <c r="B151" s="51" t="s">
        <v>127</v>
      </c>
      <c r="C151" s="14"/>
      <c r="D151" s="20"/>
      <c r="E151" s="6"/>
      <c r="F151" s="6"/>
      <c r="G151" s="15"/>
    </row>
    <row r="152" spans="1:7" ht="43.2" x14ac:dyDescent="0.55000000000000004">
      <c r="A152" s="9" t="s">
        <v>518</v>
      </c>
      <c r="B152" s="10" t="s">
        <v>538</v>
      </c>
      <c r="C152" s="14"/>
      <c r="D152" s="20"/>
      <c r="E152" s="6"/>
      <c r="F152" s="6">
        <f t="shared" si="10"/>
        <v>0</v>
      </c>
      <c r="G152" s="15"/>
    </row>
    <row r="153" spans="1:7" x14ac:dyDescent="0.55000000000000004">
      <c r="A153" s="9" t="s">
        <v>519</v>
      </c>
      <c r="B153" s="10"/>
      <c r="C153" s="14"/>
      <c r="D153" s="20"/>
      <c r="E153" s="6"/>
      <c r="F153" s="6">
        <f t="shared" si="10"/>
        <v>0</v>
      </c>
      <c r="G153" s="15"/>
    </row>
    <row r="154" spans="1:7" ht="15.6" x14ac:dyDescent="0.55000000000000004">
      <c r="A154" s="9" t="s">
        <v>520</v>
      </c>
      <c r="B154" s="7" t="s">
        <v>540</v>
      </c>
      <c r="C154" s="13"/>
      <c r="D154" s="13"/>
      <c r="E154" s="8"/>
      <c r="F154" s="8"/>
      <c r="G154" s="19"/>
    </row>
    <row r="155" spans="1:7" x14ac:dyDescent="0.55000000000000004">
      <c r="A155" s="9" t="s">
        <v>521</v>
      </c>
      <c r="B155" s="10" t="s">
        <v>78</v>
      </c>
      <c r="C155" s="14"/>
      <c r="D155" s="20"/>
      <c r="E155" s="6"/>
      <c r="F155" s="6">
        <f t="shared" ref="F155:F159" si="11">D155*E155</f>
        <v>0</v>
      </c>
      <c r="G155" s="15"/>
    </row>
    <row r="156" spans="1:7" ht="28.8" x14ac:dyDescent="0.55000000000000004">
      <c r="A156" s="9" t="s">
        <v>522</v>
      </c>
      <c r="B156" s="10" t="s">
        <v>539</v>
      </c>
      <c r="C156" s="14"/>
      <c r="D156" s="20"/>
      <c r="E156" s="6"/>
      <c r="F156" s="6">
        <f t="shared" si="11"/>
        <v>0</v>
      </c>
      <c r="G156" s="15"/>
    </row>
    <row r="157" spans="1:7" x14ac:dyDescent="0.55000000000000004">
      <c r="A157" s="9" t="s">
        <v>523</v>
      </c>
      <c r="B157" s="10" t="s">
        <v>541</v>
      </c>
      <c r="C157" s="14"/>
      <c r="D157" s="20"/>
      <c r="E157" s="6"/>
      <c r="F157" s="6">
        <f t="shared" si="11"/>
        <v>0</v>
      </c>
      <c r="G157" s="15"/>
    </row>
    <row r="158" spans="1:7" ht="28.8" x14ac:dyDescent="0.55000000000000004">
      <c r="A158" s="9" t="s">
        <v>524</v>
      </c>
      <c r="B158" s="10" t="s">
        <v>504</v>
      </c>
      <c r="C158" s="14"/>
      <c r="D158" s="14"/>
      <c r="E158" s="6"/>
      <c r="F158" s="6">
        <f t="shared" si="11"/>
        <v>0</v>
      </c>
      <c r="G158" s="15"/>
    </row>
    <row r="159" spans="1:7" x14ac:dyDescent="0.55000000000000004">
      <c r="A159" s="9" t="s">
        <v>525</v>
      </c>
      <c r="B159" s="10"/>
      <c r="C159" s="14"/>
      <c r="D159" s="20"/>
      <c r="E159" s="6"/>
      <c r="F159" s="6">
        <f t="shared" si="11"/>
        <v>0</v>
      </c>
      <c r="G159" s="15"/>
    </row>
    <row r="160" spans="1:7" ht="15.6" x14ac:dyDescent="0.55000000000000004">
      <c r="A160" s="9" t="s">
        <v>526</v>
      </c>
      <c r="B160" s="7" t="s">
        <v>83</v>
      </c>
      <c r="C160" s="13"/>
      <c r="D160" s="13"/>
      <c r="E160" s="8"/>
      <c r="F160" s="8"/>
      <c r="G160" s="19"/>
    </row>
    <row r="161" spans="1:8" ht="28.8" x14ac:dyDescent="0.55000000000000004">
      <c r="A161" s="9" t="s">
        <v>527</v>
      </c>
      <c r="B161" s="10" t="s">
        <v>141</v>
      </c>
      <c r="C161" s="14"/>
      <c r="D161" s="20"/>
      <c r="E161" s="6"/>
      <c r="F161" s="6">
        <f t="shared" ref="F161:F166" si="12">D161*E161</f>
        <v>0</v>
      </c>
      <c r="G161" s="15"/>
    </row>
    <row r="162" spans="1:8" x14ac:dyDescent="0.55000000000000004">
      <c r="A162" s="9" t="s">
        <v>528</v>
      </c>
      <c r="B162" s="10" t="s">
        <v>542</v>
      </c>
      <c r="C162" s="14"/>
      <c r="D162" s="20"/>
      <c r="E162" s="6"/>
      <c r="F162" s="6">
        <f t="shared" si="12"/>
        <v>0</v>
      </c>
      <c r="G162" s="15"/>
    </row>
    <row r="163" spans="1:8" x14ac:dyDescent="0.55000000000000004">
      <c r="A163" s="9" t="s">
        <v>529</v>
      </c>
      <c r="B163" s="10" t="s">
        <v>86</v>
      </c>
      <c r="C163" s="14"/>
      <c r="D163" s="14"/>
      <c r="E163" s="6"/>
      <c r="F163" s="6">
        <f t="shared" si="12"/>
        <v>0</v>
      </c>
      <c r="G163" s="15"/>
    </row>
    <row r="164" spans="1:8" x14ac:dyDescent="0.55000000000000004">
      <c r="A164" s="9" t="s">
        <v>530</v>
      </c>
      <c r="B164" s="10" t="s">
        <v>119</v>
      </c>
      <c r="C164" s="14"/>
      <c r="D164" s="20"/>
      <c r="E164" s="6"/>
      <c r="F164" s="6">
        <f t="shared" si="12"/>
        <v>0</v>
      </c>
      <c r="G164" s="15"/>
    </row>
    <row r="165" spans="1:8" ht="28.8" x14ac:dyDescent="0.55000000000000004">
      <c r="A165" s="9" t="s">
        <v>531</v>
      </c>
      <c r="B165" s="10" t="s">
        <v>543</v>
      </c>
      <c r="C165" s="14"/>
      <c r="D165" s="20"/>
      <c r="E165" s="6"/>
      <c r="F165" s="6">
        <f t="shared" si="12"/>
        <v>0</v>
      </c>
      <c r="G165" s="15"/>
    </row>
    <row r="166" spans="1:8" x14ac:dyDescent="0.55000000000000004">
      <c r="A166" s="9" t="s">
        <v>532</v>
      </c>
      <c r="B166" s="10" t="s">
        <v>544</v>
      </c>
      <c r="C166" s="14"/>
      <c r="D166" s="14"/>
      <c r="E166" s="6"/>
      <c r="F166" s="6">
        <f t="shared" si="12"/>
        <v>0</v>
      </c>
      <c r="G166" s="15"/>
    </row>
    <row r="167" spans="1:8" x14ac:dyDescent="0.55000000000000004">
      <c r="A167" s="9" t="s">
        <v>533</v>
      </c>
      <c r="B167" s="10"/>
      <c r="C167" s="14"/>
      <c r="D167" s="14"/>
      <c r="E167" s="6"/>
      <c r="F167" s="6"/>
      <c r="G167" s="15"/>
    </row>
    <row r="168" spans="1:8" ht="15.6" x14ac:dyDescent="0.55000000000000004">
      <c r="A168" s="9" t="s">
        <v>534</v>
      </c>
      <c r="B168" s="7" t="s">
        <v>142</v>
      </c>
      <c r="C168" s="13"/>
      <c r="D168" s="13"/>
      <c r="E168" s="8"/>
      <c r="F168" s="8"/>
      <c r="G168" s="19"/>
    </row>
    <row r="169" spans="1:8" ht="28.8" x14ac:dyDescent="0.55000000000000004">
      <c r="A169" s="9" t="s">
        <v>535</v>
      </c>
      <c r="B169" s="10" t="s">
        <v>143</v>
      </c>
      <c r="C169" s="14"/>
      <c r="D169" s="20"/>
      <c r="E169" s="6"/>
      <c r="F169" s="6">
        <f t="shared" ref="F169:F171" si="13">D169*E169</f>
        <v>0</v>
      </c>
      <c r="G169" s="15"/>
    </row>
    <row r="170" spans="1:8" ht="28.8" x14ac:dyDescent="0.55000000000000004">
      <c r="A170" s="9" t="s">
        <v>536</v>
      </c>
      <c r="B170" s="10" t="s">
        <v>545</v>
      </c>
      <c r="C170" s="14"/>
      <c r="D170" s="20"/>
      <c r="E170" s="6"/>
      <c r="F170" s="6">
        <f t="shared" si="13"/>
        <v>0</v>
      </c>
      <c r="G170" s="15"/>
    </row>
    <row r="171" spans="1:8" ht="28.8" x14ac:dyDescent="0.55000000000000004">
      <c r="A171" s="9" t="s">
        <v>537</v>
      </c>
      <c r="B171" s="10" t="s">
        <v>546</v>
      </c>
      <c r="C171" s="14"/>
      <c r="D171" s="20"/>
      <c r="E171" s="6"/>
      <c r="F171" s="6">
        <f t="shared" si="13"/>
        <v>0</v>
      </c>
      <c r="G171" s="15"/>
    </row>
    <row r="172" spans="1:8" s="33" customFormat="1" ht="23.4" customHeight="1" x14ac:dyDescent="0.55000000000000004">
      <c r="A172" s="28"/>
      <c r="B172" s="58" t="s">
        <v>8</v>
      </c>
      <c r="C172" s="30"/>
      <c r="D172" s="28"/>
      <c r="E172" s="31"/>
      <c r="F172" s="31">
        <f>SUM(F3:F171)</f>
        <v>0</v>
      </c>
      <c r="G172" s="32"/>
      <c r="H172" s="68"/>
    </row>
  </sheetData>
  <phoneticPr fontId="19" type="noConversion"/>
  <pageMargins left="0.70866141732283472" right="0.70866141732283472" top="0.74803149606299213" bottom="0.74803149606299213" header="0.31496062992125984" footer="0.31496062992125984"/>
  <pageSetup scale="67" fitToHeight="0" orientation="portrait" r:id="rId1"/>
  <headerFooter>
    <oddHeader>&amp;LCWM (including St. Giles) Roof and Stormwater Upgrade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07B53-8BFD-4144-84C1-0C1B8B976469}">
  <sheetPr>
    <pageSetUpPr fitToPage="1"/>
  </sheetPr>
  <dimension ref="A1:G54"/>
  <sheetViews>
    <sheetView showZeros="0" zoomScale="74" workbookViewId="0">
      <selection activeCell="C3" sqref="C3:C48"/>
    </sheetView>
  </sheetViews>
  <sheetFormatPr defaultRowHeight="14.4" x14ac:dyDescent="0.55000000000000004"/>
  <cols>
    <col min="1" max="1" width="11.5234375" style="2" bestFit="1" customWidth="1"/>
    <col min="2" max="2" width="47.20703125" style="2" bestFit="1" customWidth="1"/>
    <col min="3" max="3" width="8.7890625" style="22" customWidth="1"/>
    <col min="4" max="4" width="11.05078125" style="65" customWidth="1"/>
    <col min="5" max="5" width="11.89453125" style="2" bestFit="1" customWidth="1"/>
    <col min="6" max="6" width="13.1015625" style="2" customWidth="1"/>
    <col min="7" max="7" width="26.62890625" style="1" customWidth="1"/>
    <col min="8" max="8" width="13.62890625" style="2" bestFit="1" customWidth="1"/>
    <col min="9" max="16384" width="8.83984375" style="2"/>
  </cols>
  <sheetData>
    <row r="1" spans="1:7" ht="16.8" x14ac:dyDescent="0.55000000000000004">
      <c r="A1" s="3" t="s">
        <v>5</v>
      </c>
      <c r="B1" s="3" t="s">
        <v>0</v>
      </c>
      <c r="C1" s="3" t="s">
        <v>2</v>
      </c>
      <c r="D1" s="3" t="s">
        <v>1</v>
      </c>
      <c r="E1" s="3" t="s">
        <v>3</v>
      </c>
      <c r="F1" s="3" t="s">
        <v>4</v>
      </c>
      <c r="G1" s="17" t="s">
        <v>7</v>
      </c>
    </row>
    <row r="2" spans="1:7" ht="18.3" x14ac:dyDescent="0.55000000000000004">
      <c r="A2" s="34">
        <v>2.2000000000000002</v>
      </c>
      <c r="B2" s="40" t="s">
        <v>175</v>
      </c>
      <c r="C2" s="37"/>
      <c r="D2" s="37"/>
      <c r="E2" s="35"/>
      <c r="F2" s="35"/>
      <c r="G2" s="36"/>
    </row>
    <row r="3" spans="1:7" x14ac:dyDescent="0.55000000000000004">
      <c r="A3" s="9" t="s">
        <v>186</v>
      </c>
      <c r="B3" s="10" t="s">
        <v>656</v>
      </c>
      <c r="C3" s="14"/>
      <c r="D3" s="20"/>
      <c r="E3" s="6"/>
      <c r="F3" s="6">
        <f>D3*E3</f>
        <v>0</v>
      </c>
      <c r="G3" s="15"/>
    </row>
    <row r="4" spans="1:7" x14ac:dyDescent="0.55000000000000004">
      <c r="A4" s="9" t="s">
        <v>187</v>
      </c>
      <c r="B4" s="10" t="s">
        <v>81</v>
      </c>
      <c r="C4" s="14"/>
      <c r="D4" s="20"/>
      <c r="E4" s="6"/>
      <c r="F4" s="6">
        <f t="shared" ref="F4:F26" si="0">D4*E4</f>
        <v>0</v>
      </c>
      <c r="G4" s="15"/>
    </row>
    <row r="5" spans="1:7" ht="18.3" x14ac:dyDescent="0.55000000000000004">
      <c r="A5" s="12" t="s">
        <v>179</v>
      </c>
      <c r="B5" s="4" t="s">
        <v>176</v>
      </c>
      <c r="C5" s="21"/>
      <c r="D5" s="21"/>
      <c r="E5" s="5"/>
      <c r="F5" s="5"/>
      <c r="G5" s="18"/>
    </row>
    <row r="6" spans="1:7" x14ac:dyDescent="0.55000000000000004">
      <c r="A6" s="9" t="s">
        <v>188</v>
      </c>
      <c r="B6" s="10" t="s">
        <v>78</v>
      </c>
      <c r="C6" s="14"/>
      <c r="D6" s="20"/>
      <c r="E6" s="6"/>
      <c r="F6" s="6">
        <f t="shared" si="0"/>
        <v>0</v>
      </c>
      <c r="G6" s="15"/>
    </row>
    <row r="7" spans="1:7" ht="15.6" x14ac:dyDescent="0.55000000000000004">
      <c r="A7" s="9" t="s">
        <v>189</v>
      </c>
      <c r="B7" s="7" t="s">
        <v>182</v>
      </c>
      <c r="C7" s="13"/>
      <c r="D7" s="13"/>
      <c r="E7" s="8"/>
      <c r="F7" s="8"/>
      <c r="G7" s="19"/>
    </row>
    <row r="8" spans="1:7" x14ac:dyDescent="0.55000000000000004">
      <c r="A8" s="9" t="s">
        <v>190</v>
      </c>
      <c r="B8" s="10" t="s">
        <v>112</v>
      </c>
      <c r="C8" s="20"/>
      <c r="D8" s="20"/>
      <c r="E8" s="6"/>
      <c r="F8" s="6">
        <f t="shared" si="0"/>
        <v>0</v>
      </c>
      <c r="G8" s="15"/>
    </row>
    <row r="9" spans="1:7" ht="28.8" x14ac:dyDescent="0.55000000000000004">
      <c r="A9" s="9" t="s">
        <v>191</v>
      </c>
      <c r="B9" s="10" t="s">
        <v>125</v>
      </c>
      <c r="C9" s="14"/>
      <c r="D9" s="14"/>
      <c r="E9" s="6"/>
      <c r="F9" s="6">
        <f t="shared" si="0"/>
        <v>0</v>
      </c>
      <c r="G9" s="15"/>
    </row>
    <row r="10" spans="1:7" ht="57.6" x14ac:dyDescent="0.55000000000000004">
      <c r="A10" s="9" t="s">
        <v>192</v>
      </c>
      <c r="B10" s="10" t="s">
        <v>184</v>
      </c>
      <c r="C10" s="14"/>
      <c r="D10" s="20"/>
      <c r="E10" s="6"/>
      <c r="F10" s="6">
        <f t="shared" si="0"/>
        <v>0</v>
      </c>
      <c r="G10" s="15"/>
    </row>
    <row r="11" spans="1:7" x14ac:dyDescent="0.55000000000000004">
      <c r="A11" s="9" t="s">
        <v>193</v>
      </c>
      <c r="B11" s="10" t="s">
        <v>121</v>
      </c>
      <c r="C11" s="14"/>
      <c r="D11" s="20"/>
      <c r="E11" s="6"/>
      <c r="F11" s="6">
        <f t="shared" si="0"/>
        <v>0</v>
      </c>
      <c r="G11" s="15"/>
    </row>
    <row r="12" spans="1:7" x14ac:dyDescent="0.55000000000000004">
      <c r="A12" s="9" t="s">
        <v>194</v>
      </c>
      <c r="B12" s="10" t="s">
        <v>120</v>
      </c>
      <c r="C12" s="14"/>
      <c r="D12" s="20"/>
      <c r="E12" s="6"/>
      <c r="F12" s="6">
        <f t="shared" si="0"/>
        <v>0</v>
      </c>
      <c r="G12" s="15"/>
    </row>
    <row r="13" spans="1:7" ht="28.8" x14ac:dyDescent="0.55000000000000004">
      <c r="A13" s="9" t="s">
        <v>195</v>
      </c>
      <c r="B13" s="10" t="s">
        <v>124</v>
      </c>
      <c r="C13" s="14"/>
      <c r="D13" s="20"/>
      <c r="E13" s="6"/>
      <c r="F13" s="6">
        <f t="shared" si="0"/>
        <v>0</v>
      </c>
      <c r="G13" s="15"/>
    </row>
    <row r="14" spans="1:7" x14ac:dyDescent="0.55000000000000004">
      <c r="A14" s="9" t="s">
        <v>196</v>
      </c>
      <c r="B14" s="10" t="s">
        <v>113</v>
      </c>
      <c r="C14" s="14"/>
      <c r="D14" s="20"/>
      <c r="E14" s="6"/>
      <c r="F14" s="6">
        <f t="shared" si="0"/>
        <v>0</v>
      </c>
      <c r="G14" s="15"/>
    </row>
    <row r="15" spans="1:7" ht="28.8" x14ac:dyDescent="0.55000000000000004">
      <c r="A15" s="9" t="s">
        <v>197</v>
      </c>
      <c r="B15" s="10" t="s">
        <v>122</v>
      </c>
      <c r="C15" s="14"/>
      <c r="D15" s="20"/>
      <c r="E15" s="6"/>
      <c r="F15" s="6">
        <f t="shared" si="0"/>
        <v>0</v>
      </c>
      <c r="G15" s="15"/>
    </row>
    <row r="16" spans="1:7" ht="15.6" x14ac:dyDescent="0.55000000000000004">
      <c r="A16" s="9" t="s">
        <v>198</v>
      </c>
      <c r="B16" s="7" t="s">
        <v>79</v>
      </c>
      <c r="C16" s="13"/>
      <c r="D16" s="13"/>
      <c r="E16" s="8"/>
      <c r="F16" s="8"/>
      <c r="G16" s="19"/>
    </row>
    <row r="17" spans="1:7" ht="28.8" x14ac:dyDescent="0.55000000000000004">
      <c r="A17" s="9" t="s">
        <v>199</v>
      </c>
      <c r="B17" s="10" t="s">
        <v>126</v>
      </c>
      <c r="C17" s="14"/>
      <c r="D17" s="20"/>
      <c r="E17" s="6"/>
      <c r="F17" s="6">
        <f t="shared" ref="F17:F19" si="1">D17*E17</f>
        <v>0</v>
      </c>
      <c r="G17" s="15"/>
    </row>
    <row r="18" spans="1:7" ht="28.8" x14ac:dyDescent="0.55000000000000004">
      <c r="A18" s="9" t="s">
        <v>200</v>
      </c>
      <c r="B18" s="10" t="s">
        <v>585</v>
      </c>
      <c r="C18" s="14"/>
      <c r="D18" s="14"/>
      <c r="E18" s="6"/>
      <c r="F18" s="6">
        <f t="shared" si="1"/>
        <v>0</v>
      </c>
      <c r="G18" s="15"/>
    </row>
    <row r="19" spans="1:7" ht="28.8" x14ac:dyDescent="0.55000000000000004">
      <c r="A19" s="9" t="s">
        <v>201</v>
      </c>
      <c r="B19" s="10" t="s">
        <v>177</v>
      </c>
      <c r="C19" s="14"/>
      <c r="D19" s="14"/>
      <c r="E19" s="6"/>
      <c r="F19" s="6">
        <f t="shared" si="1"/>
        <v>0</v>
      </c>
      <c r="G19" s="15"/>
    </row>
    <row r="20" spans="1:7" ht="15.6" x14ac:dyDescent="0.55000000000000004">
      <c r="A20" s="9" t="s">
        <v>202</v>
      </c>
      <c r="B20" s="7" t="s">
        <v>83</v>
      </c>
      <c r="C20" s="13"/>
      <c r="D20" s="13"/>
      <c r="E20" s="8"/>
      <c r="F20" s="8"/>
      <c r="G20" s="19"/>
    </row>
    <row r="21" spans="1:7" ht="28.8" x14ac:dyDescent="0.55000000000000004">
      <c r="A21" s="9" t="s">
        <v>203</v>
      </c>
      <c r="B21" s="10" t="s">
        <v>141</v>
      </c>
      <c r="C21" s="14"/>
      <c r="D21" s="20"/>
      <c r="E21" s="6"/>
      <c r="F21" s="6">
        <f t="shared" si="0"/>
        <v>0</v>
      </c>
      <c r="G21" s="15"/>
    </row>
    <row r="22" spans="1:7" ht="28.8" x14ac:dyDescent="0.55000000000000004">
      <c r="A22" s="9" t="s">
        <v>204</v>
      </c>
      <c r="B22" s="10" t="s">
        <v>84</v>
      </c>
      <c r="C22" s="14"/>
      <c r="D22" s="20"/>
      <c r="E22" s="6"/>
      <c r="F22" s="6">
        <f t="shared" si="0"/>
        <v>0</v>
      </c>
      <c r="G22" s="15"/>
    </row>
    <row r="23" spans="1:7" ht="28.8" x14ac:dyDescent="0.55000000000000004">
      <c r="A23" s="9" t="s">
        <v>205</v>
      </c>
      <c r="B23" s="10" t="s">
        <v>586</v>
      </c>
      <c r="C23" s="14"/>
      <c r="D23" s="20"/>
      <c r="E23" s="6"/>
      <c r="F23" s="6">
        <f t="shared" si="0"/>
        <v>0</v>
      </c>
      <c r="G23" s="15"/>
    </row>
    <row r="24" spans="1:7" ht="28.8" x14ac:dyDescent="0.55000000000000004">
      <c r="A24" s="9" t="s">
        <v>206</v>
      </c>
      <c r="B24" s="10" t="s">
        <v>117</v>
      </c>
      <c r="C24" s="14"/>
      <c r="D24" s="20"/>
      <c r="E24" s="6"/>
      <c r="F24" s="6">
        <f t="shared" si="0"/>
        <v>0</v>
      </c>
      <c r="G24" s="15"/>
    </row>
    <row r="25" spans="1:7" x14ac:dyDescent="0.55000000000000004">
      <c r="A25" s="9" t="s">
        <v>207</v>
      </c>
      <c r="B25" s="10" t="s">
        <v>86</v>
      </c>
      <c r="C25" s="14"/>
      <c r="D25" s="14"/>
      <c r="E25" s="6"/>
      <c r="F25" s="6">
        <f t="shared" si="0"/>
        <v>0</v>
      </c>
      <c r="G25" s="15"/>
    </row>
    <row r="26" spans="1:7" ht="28.8" x14ac:dyDescent="0.55000000000000004">
      <c r="A26" s="9" t="s">
        <v>208</v>
      </c>
      <c r="B26" s="10" t="s">
        <v>119</v>
      </c>
      <c r="C26" s="14"/>
      <c r="D26" s="20"/>
      <c r="E26" s="6"/>
      <c r="F26" s="6">
        <f t="shared" si="0"/>
        <v>0</v>
      </c>
      <c r="G26" s="15"/>
    </row>
    <row r="27" spans="1:7" ht="15.6" x14ac:dyDescent="0.55000000000000004">
      <c r="A27" s="9" t="s">
        <v>209</v>
      </c>
      <c r="B27" s="7" t="s">
        <v>142</v>
      </c>
      <c r="C27" s="13"/>
      <c r="D27" s="13"/>
      <c r="E27" s="8"/>
      <c r="F27" s="8"/>
      <c r="G27" s="19"/>
    </row>
    <row r="28" spans="1:7" ht="28.8" x14ac:dyDescent="0.55000000000000004">
      <c r="A28" s="9" t="s">
        <v>210</v>
      </c>
      <c r="B28" s="10" t="s">
        <v>143</v>
      </c>
      <c r="C28" s="14"/>
      <c r="D28" s="20"/>
      <c r="E28" s="6"/>
      <c r="F28" s="6">
        <f t="shared" ref="F28" si="2">D28*E28</f>
        <v>0</v>
      </c>
      <c r="G28" s="15"/>
    </row>
    <row r="29" spans="1:7" ht="18.3" x14ac:dyDescent="0.55000000000000004">
      <c r="A29" s="12" t="s">
        <v>180</v>
      </c>
      <c r="B29" s="4" t="s">
        <v>181</v>
      </c>
      <c r="C29" s="21"/>
      <c r="D29" s="21"/>
      <c r="E29" s="5"/>
      <c r="F29" s="5"/>
      <c r="G29" s="18"/>
    </row>
    <row r="30" spans="1:7" ht="15.6" x14ac:dyDescent="0.55000000000000004">
      <c r="A30" s="9" t="s">
        <v>211</v>
      </c>
      <c r="B30" s="7" t="s">
        <v>83</v>
      </c>
      <c r="C30" s="13"/>
      <c r="D30" s="13"/>
      <c r="E30" s="8"/>
      <c r="F30" s="8"/>
      <c r="G30" s="19"/>
    </row>
    <row r="31" spans="1:7" x14ac:dyDescent="0.55000000000000004">
      <c r="A31" s="9" t="s">
        <v>212</v>
      </c>
      <c r="B31" s="10" t="s">
        <v>236</v>
      </c>
      <c r="C31" s="14"/>
      <c r="D31" s="20"/>
      <c r="E31" s="6"/>
      <c r="F31" s="6">
        <f t="shared" ref="F31:F32" si="3">D31*E31</f>
        <v>0</v>
      </c>
      <c r="G31" s="15"/>
    </row>
    <row r="32" spans="1:7" x14ac:dyDescent="0.55000000000000004">
      <c r="A32" s="9" t="s">
        <v>213</v>
      </c>
      <c r="B32" s="10" t="s">
        <v>234</v>
      </c>
      <c r="C32" s="14"/>
      <c r="D32" s="20"/>
      <c r="E32" s="6"/>
      <c r="F32" s="6">
        <f t="shared" si="3"/>
        <v>0</v>
      </c>
      <c r="G32" s="15"/>
    </row>
    <row r="33" spans="1:7" x14ac:dyDescent="0.55000000000000004">
      <c r="A33" s="9"/>
      <c r="B33" s="10"/>
      <c r="C33" s="14"/>
      <c r="D33" s="20"/>
      <c r="E33" s="6"/>
      <c r="F33" s="6"/>
      <c r="G33" s="15"/>
    </row>
    <row r="34" spans="1:7" ht="18.3" x14ac:dyDescent="0.55000000000000004">
      <c r="A34" s="12" t="s">
        <v>214</v>
      </c>
      <c r="B34" s="4" t="s">
        <v>185</v>
      </c>
      <c r="C34" s="21"/>
      <c r="D34" s="21"/>
      <c r="E34" s="5"/>
      <c r="F34" s="5"/>
      <c r="G34" s="18"/>
    </row>
    <row r="35" spans="1:7" ht="15.6" x14ac:dyDescent="0.55000000000000004">
      <c r="A35" s="9" t="s">
        <v>215</v>
      </c>
      <c r="B35" s="7" t="s">
        <v>592</v>
      </c>
      <c r="C35" s="13"/>
      <c r="D35" s="13"/>
      <c r="E35" s="8"/>
      <c r="F35" s="8"/>
      <c r="G35" s="19"/>
    </row>
    <row r="36" spans="1:7" ht="28.8" x14ac:dyDescent="0.55000000000000004">
      <c r="A36" s="9" t="s">
        <v>216</v>
      </c>
      <c r="B36" s="10" t="s">
        <v>593</v>
      </c>
      <c r="C36" s="14"/>
      <c r="D36" s="14"/>
      <c r="E36" s="6"/>
      <c r="F36" s="6">
        <f t="shared" ref="F36" si="4">D36*E36</f>
        <v>0</v>
      </c>
      <c r="G36" s="15"/>
    </row>
    <row r="37" spans="1:7" x14ac:dyDescent="0.55000000000000004">
      <c r="A37" s="9" t="s">
        <v>217</v>
      </c>
      <c r="B37" s="10"/>
      <c r="C37" s="14"/>
      <c r="D37" s="20"/>
      <c r="E37" s="6"/>
      <c r="F37" s="6"/>
      <c r="G37" s="15"/>
    </row>
    <row r="38" spans="1:7" ht="15.6" x14ac:dyDescent="0.55000000000000004">
      <c r="A38" s="9" t="s">
        <v>218</v>
      </c>
      <c r="B38" s="7" t="s">
        <v>79</v>
      </c>
      <c r="C38" s="13"/>
      <c r="D38" s="13"/>
      <c r="E38" s="8"/>
      <c r="F38" s="8"/>
      <c r="G38" s="19"/>
    </row>
    <row r="39" spans="1:7" ht="28.8" x14ac:dyDescent="0.55000000000000004">
      <c r="A39" s="9" t="s">
        <v>219</v>
      </c>
      <c r="B39" s="10" t="s">
        <v>126</v>
      </c>
      <c r="C39" s="14"/>
      <c r="D39" s="20"/>
      <c r="E39" s="6"/>
      <c r="F39" s="6">
        <f t="shared" ref="F39:F42" si="5">D39*E39</f>
        <v>0</v>
      </c>
      <c r="G39" s="15"/>
    </row>
    <row r="40" spans="1:7" ht="57.6" x14ac:dyDescent="0.55000000000000004">
      <c r="A40" s="9" t="s">
        <v>220</v>
      </c>
      <c r="B40" s="10" t="s">
        <v>587</v>
      </c>
      <c r="C40" s="14"/>
      <c r="D40" s="20"/>
      <c r="E40" s="6"/>
      <c r="F40" s="6">
        <f t="shared" si="5"/>
        <v>0</v>
      </c>
      <c r="G40" s="15"/>
    </row>
    <row r="41" spans="1:7" ht="43.2" x14ac:dyDescent="0.55000000000000004">
      <c r="A41" s="9" t="s">
        <v>221</v>
      </c>
      <c r="B41" s="10" t="s">
        <v>588</v>
      </c>
      <c r="C41" s="14"/>
      <c r="D41" s="20"/>
      <c r="E41" s="6"/>
      <c r="F41" s="6">
        <f t="shared" si="5"/>
        <v>0</v>
      </c>
      <c r="G41" s="15"/>
    </row>
    <row r="42" spans="1:7" ht="28.8" x14ac:dyDescent="0.55000000000000004">
      <c r="A42" s="9" t="s">
        <v>222</v>
      </c>
      <c r="B42" s="10" t="s">
        <v>589</v>
      </c>
      <c r="C42" s="14"/>
      <c r="D42" s="20"/>
      <c r="E42" s="6"/>
      <c r="F42" s="6">
        <f t="shared" si="5"/>
        <v>0</v>
      </c>
      <c r="G42" s="15"/>
    </row>
    <row r="43" spans="1:7" ht="15.6" x14ac:dyDescent="0.55000000000000004">
      <c r="A43" s="9" t="s">
        <v>223</v>
      </c>
      <c r="B43" s="7" t="s">
        <v>83</v>
      </c>
      <c r="C43" s="13"/>
      <c r="D43" s="13"/>
      <c r="E43" s="8"/>
      <c r="F43" s="8"/>
      <c r="G43" s="19"/>
    </row>
    <row r="44" spans="1:7" ht="28.8" x14ac:dyDescent="0.55000000000000004">
      <c r="A44" s="9" t="s">
        <v>224</v>
      </c>
      <c r="B44" s="10" t="s">
        <v>590</v>
      </c>
      <c r="C44" s="14"/>
      <c r="D44" s="14"/>
      <c r="E44" s="6"/>
      <c r="F44" s="6">
        <f t="shared" ref="F44:F46" si="6">D44*E44</f>
        <v>0</v>
      </c>
      <c r="G44" s="15"/>
    </row>
    <row r="45" spans="1:7" x14ac:dyDescent="0.55000000000000004">
      <c r="A45" s="9" t="s">
        <v>225</v>
      </c>
      <c r="B45" s="10" t="s">
        <v>591</v>
      </c>
      <c r="C45" s="14"/>
      <c r="D45" s="14"/>
      <c r="E45" s="6"/>
      <c r="F45" s="6">
        <f t="shared" si="6"/>
        <v>0</v>
      </c>
      <c r="G45" s="15"/>
    </row>
    <row r="46" spans="1:7" ht="28.8" x14ac:dyDescent="0.55000000000000004">
      <c r="A46" s="9" t="s">
        <v>226</v>
      </c>
      <c r="B46" s="10" t="s">
        <v>119</v>
      </c>
      <c r="C46" s="14"/>
      <c r="D46" s="20"/>
      <c r="E46" s="6"/>
      <c r="F46" s="6">
        <f t="shared" si="6"/>
        <v>0</v>
      </c>
      <c r="G46" s="15"/>
    </row>
    <row r="47" spans="1:7" ht="15.6" x14ac:dyDescent="0.55000000000000004">
      <c r="A47" s="9" t="s">
        <v>227</v>
      </c>
      <c r="B47" s="7" t="s">
        <v>142</v>
      </c>
      <c r="C47" s="13"/>
      <c r="D47" s="13"/>
      <c r="E47" s="8"/>
      <c r="F47" s="8"/>
      <c r="G47" s="19"/>
    </row>
    <row r="48" spans="1:7" ht="28.8" x14ac:dyDescent="0.55000000000000004">
      <c r="A48" s="9" t="s">
        <v>228</v>
      </c>
      <c r="B48" s="10" t="s">
        <v>143</v>
      </c>
      <c r="C48" s="14"/>
      <c r="D48" s="20"/>
      <c r="E48" s="6"/>
      <c r="F48" s="6">
        <f t="shared" ref="F48" si="7">D48*E48</f>
        <v>0</v>
      </c>
      <c r="G48" s="15"/>
    </row>
    <row r="49" spans="1:7" x14ac:dyDescent="0.55000000000000004">
      <c r="A49" s="9"/>
      <c r="B49" s="10"/>
      <c r="C49" s="14"/>
      <c r="D49" s="20"/>
      <c r="E49" s="6"/>
      <c r="F49" s="6"/>
      <c r="G49" s="15"/>
    </row>
    <row r="50" spans="1:7" s="48" customFormat="1" x14ac:dyDescent="0.55000000000000004">
      <c r="A50" s="69"/>
      <c r="B50" s="58" t="s">
        <v>8</v>
      </c>
      <c r="C50" s="70"/>
      <c r="D50" s="69"/>
      <c r="E50" s="71"/>
      <c r="F50" s="71">
        <f>SUM(F3:F49)</f>
        <v>0</v>
      </c>
      <c r="G50" s="32"/>
    </row>
    <row r="54" spans="1:7" ht="23.4" customHeight="1" x14ac:dyDescent="0.55000000000000004"/>
  </sheetData>
  <phoneticPr fontId="19" type="noConversion"/>
  <pageMargins left="0.70866141732283472" right="0.70866141732283472" top="0.74803149606299213" bottom="0.74803149606299213" header="0.31496062992125984" footer="0.31496062992125984"/>
  <pageSetup scale="6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09275-5D46-4CE1-89BE-63BCD9B47BC8}">
  <sheetPr>
    <pageSetUpPr fitToPage="1"/>
  </sheetPr>
  <dimension ref="A1:G76"/>
  <sheetViews>
    <sheetView showZeros="0" zoomScale="59" workbookViewId="0">
      <selection activeCell="C3" sqref="C3:C74"/>
    </sheetView>
  </sheetViews>
  <sheetFormatPr defaultRowHeight="14.4" x14ac:dyDescent="0.55000000000000004"/>
  <cols>
    <col min="1" max="1" width="11.5234375" style="2" bestFit="1" customWidth="1"/>
    <col min="2" max="2" width="61.26171875" style="2" customWidth="1"/>
    <col min="3" max="3" width="8.7890625" style="22" customWidth="1"/>
    <col min="4" max="4" width="11.05078125" style="65" customWidth="1"/>
    <col min="5" max="5" width="11.89453125" style="2" bestFit="1" customWidth="1"/>
    <col min="6" max="6" width="13.1015625" style="2" customWidth="1"/>
    <col min="7" max="7" width="26.62890625" style="1" customWidth="1"/>
    <col min="8" max="16384" width="8.83984375" style="2"/>
  </cols>
  <sheetData>
    <row r="1" spans="1:7" ht="16.8" x14ac:dyDescent="0.55000000000000004">
      <c r="A1" s="3" t="s">
        <v>5</v>
      </c>
      <c r="B1" s="3" t="s">
        <v>0</v>
      </c>
      <c r="C1" s="3" t="s">
        <v>2</v>
      </c>
      <c r="D1" s="3" t="s">
        <v>1</v>
      </c>
      <c r="E1" s="3" t="s">
        <v>3</v>
      </c>
      <c r="F1" s="3" t="s">
        <v>4</v>
      </c>
      <c r="G1" s="17" t="s">
        <v>7</v>
      </c>
    </row>
    <row r="2" spans="1:7" ht="18.3" x14ac:dyDescent="0.55000000000000004">
      <c r="A2" s="34">
        <v>2.2999999999999998</v>
      </c>
      <c r="B2" s="40" t="s">
        <v>229</v>
      </c>
      <c r="C2" s="37"/>
      <c r="D2" s="37"/>
      <c r="E2" s="35"/>
      <c r="F2" s="35"/>
      <c r="G2" s="36"/>
    </row>
    <row r="3" spans="1:7" x14ac:dyDescent="0.55000000000000004">
      <c r="A3" s="9" t="s">
        <v>249</v>
      </c>
      <c r="B3" s="10" t="s">
        <v>656</v>
      </c>
      <c r="C3" s="14"/>
      <c r="D3" s="20"/>
      <c r="E3" s="6"/>
      <c r="F3" s="6">
        <f>D3*E3</f>
        <v>0</v>
      </c>
      <c r="G3" s="15"/>
    </row>
    <row r="4" spans="1:7" x14ac:dyDescent="0.55000000000000004">
      <c r="A4" s="9" t="s">
        <v>250</v>
      </c>
      <c r="B4" s="10" t="s">
        <v>81</v>
      </c>
      <c r="C4" s="14"/>
      <c r="D4" s="20"/>
      <c r="E4" s="6"/>
      <c r="F4" s="6">
        <f t="shared" ref="F4:F32" si="0">D4*E4</f>
        <v>0</v>
      </c>
      <c r="G4" s="15"/>
    </row>
    <row r="5" spans="1:7" ht="18.3" x14ac:dyDescent="0.55000000000000004">
      <c r="A5" s="12" t="s">
        <v>238</v>
      </c>
      <c r="B5" s="4" t="s">
        <v>176</v>
      </c>
      <c r="C5" s="21"/>
      <c r="D5" s="21"/>
      <c r="E5" s="5"/>
      <c r="F5" s="5"/>
      <c r="G5" s="18"/>
    </row>
    <row r="6" spans="1:7" x14ac:dyDescent="0.55000000000000004">
      <c r="A6" s="9" t="s">
        <v>251</v>
      </c>
      <c r="B6" s="10" t="s">
        <v>78</v>
      </c>
      <c r="C6" s="14"/>
      <c r="D6" s="20"/>
      <c r="E6" s="6"/>
      <c r="F6" s="6">
        <f t="shared" si="0"/>
        <v>0</v>
      </c>
      <c r="G6" s="15"/>
    </row>
    <row r="7" spans="1:7" ht="15.6" x14ac:dyDescent="0.55000000000000004">
      <c r="A7" s="9" t="s">
        <v>252</v>
      </c>
      <c r="B7" s="7" t="s">
        <v>230</v>
      </c>
      <c r="C7" s="13"/>
      <c r="D7" s="13"/>
      <c r="E7" s="8"/>
      <c r="F7" s="8"/>
      <c r="G7" s="19"/>
    </row>
    <row r="8" spans="1:7" x14ac:dyDescent="0.55000000000000004">
      <c r="A8" s="9" t="s">
        <v>253</v>
      </c>
      <c r="B8" s="10" t="s">
        <v>112</v>
      </c>
      <c r="C8" s="20"/>
      <c r="D8" s="20"/>
      <c r="E8" s="6"/>
      <c r="F8" s="6">
        <f t="shared" si="0"/>
        <v>0</v>
      </c>
      <c r="G8" s="15"/>
    </row>
    <row r="9" spans="1:7" x14ac:dyDescent="0.55000000000000004">
      <c r="A9" s="9" t="s">
        <v>254</v>
      </c>
      <c r="B9" s="10" t="s">
        <v>125</v>
      </c>
      <c r="C9" s="14"/>
      <c r="D9" s="14"/>
      <c r="E9" s="6"/>
      <c r="F9" s="6">
        <f t="shared" si="0"/>
        <v>0</v>
      </c>
      <c r="G9" s="15"/>
    </row>
    <row r="10" spans="1:7" ht="43.2" x14ac:dyDescent="0.55000000000000004">
      <c r="A10" s="9" t="s">
        <v>255</v>
      </c>
      <c r="B10" s="10" t="s">
        <v>231</v>
      </c>
      <c r="C10" s="14"/>
      <c r="D10" s="20"/>
      <c r="E10" s="6"/>
      <c r="F10" s="6">
        <f t="shared" si="0"/>
        <v>0</v>
      </c>
      <c r="G10" s="15"/>
    </row>
    <row r="11" spans="1:7" x14ac:dyDescent="0.55000000000000004">
      <c r="A11" s="9" t="s">
        <v>256</v>
      </c>
      <c r="B11" s="10" t="s">
        <v>121</v>
      </c>
      <c r="C11" s="14"/>
      <c r="D11" s="20"/>
      <c r="E11" s="6"/>
      <c r="F11" s="6">
        <f t="shared" si="0"/>
        <v>0</v>
      </c>
      <c r="G11" s="15"/>
    </row>
    <row r="12" spans="1:7" x14ac:dyDescent="0.55000000000000004">
      <c r="A12" s="9" t="s">
        <v>257</v>
      </c>
      <c r="B12" s="10" t="s">
        <v>120</v>
      </c>
      <c r="C12" s="14"/>
      <c r="D12" s="20"/>
      <c r="E12" s="6"/>
      <c r="F12" s="6">
        <f t="shared" si="0"/>
        <v>0</v>
      </c>
      <c r="G12" s="15"/>
    </row>
    <row r="13" spans="1:7" x14ac:dyDescent="0.55000000000000004">
      <c r="A13" s="9" t="s">
        <v>258</v>
      </c>
      <c r="B13" s="10" t="s">
        <v>124</v>
      </c>
      <c r="C13" s="14"/>
      <c r="D13" s="20"/>
      <c r="E13" s="6"/>
      <c r="F13" s="6">
        <f t="shared" si="0"/>
        <v>0</v>
      </c>
      <c r="G13" s="15"/>
    </row>
    <row r="14" spans="1:7" x14ac:dyDescent="0.55000000000000004">
      <c r="A14" s="9" t="s">
        <v>259</v>
      </c>
      <c r="B14" s="10" t="s">
        <v>113</v>
      </c>
      <c r="C14" s="14"/>
      <c r="D14" s="20"/>
      <c r="E14" s="6"/>
      <c r="F14" s="6">
        <f t="shared" si="0"/>
        <v>0</v>
      </c>
      <c r="G14" s="15"/>
    </row>
    <row r="15" spans="1:7" ht="28.8" x14ac:dyDescent="0.55000000000000004">
      <c r="A15" s="9" t="s">
        <v>260</v>
      </c>
      <c r="B15" s="10" t="s">
        <v>122</v>
      </c>
      <c r="C15" s="14"/>
      <c r="D15" s="20"/>
      <c r="E15" s="6"/>
      <c r="F15" s="6">
        <f t="shared" si="0"/>
        <v>0</v>
      </c>
      <c r="G15" s="15"/>
    </row>
    <row r="16" spans="1:7" x14ac:dyDescent="0.55000000000000004">
      <c r="A16" s="9" t="s">
        <v>261</v>
      </c>
      <c r="B16" s="10"/>
      <c r="C16" s="14"/>
      <c r="D16" s="20"/>
      <c r="E16" s="6"/>
      <c r="F16" s="6"/>
      <c r="G16" s="15"/>
    </row>
    <row r="17" spans="1:7" ht="15.6" x14ac:dyDescent="0.55000000000000004">
      <c r="A17" s="9" t="s">
        <v>262</v>
      </c>
      <c r="B17" s="7" t="s">
        <v>183</v>
      </c>
      <c r="C17" s="13"/>
      <c r="D17" s="13"/>
      <c r="E17" s="8"/>
      <c r="F17" s="8"/>
      <c r="G17" s="19"/>
    </row>
    <row r="18" spans="1:7" x14ac:dyDescent="0.55000000000000004">
      <c r="A18" s="9" t="s">
        <v>263</v>
      </c>
      <c r="B18" s="10" t="s">
        <v>112</v>
      </c>
      <c r="C18" s="20"/>
      <c r="D18" s="20"/>
      <c r="E18" s="6"/>
      <c r="F18" s="6">
        <f t="shared" ref="F18:F25" si="1">D18*E18</f>
        <v>0</v>
      </c>
      <c r="G18" s="15"/>
    </row>
    <row r="19" spans="1:7" x14ac:dyDescent="0.55000000000000004">
      <c r="A19" s="9" t="s">
        <v>264</v>
      </c>
      <c r="B19" s="10" t="s">
        <v>232</v>
      </c>
      <c r="C19" s="14"/>
      <c r="D19" s="14"/>
      <c r="E19" s="6"/>
      <c r="F19" s="6">
        <f t="shared" si="1"/>
        <v>0</v>
      </c>
      <c r="G19" s="15"/>
    </row>
    <row r="20" spans="1:7" ht="57.6" x14ac:dyDescent="0.55000000000000004">
      <c r="A20" s="9" t="s">
        <v>265</v>
      </c>
      <c r="B20" s="10" t="s">
        <v>657</v>
      </c>
      <c r="C20" s="14"/>
      <c r="D20" s="14"/>
      <c r="E20" s="6"/>
      <c r="F20" s="6">
        <f t="shared" si="1"/>
        <v>0</v>
      </c>
      <c r="G20" s="15"/>
    </row>
    <row r="21" spans="1:7" x14ac:dyDescent="0.55000000000000004">
      <c r="A21" s="9" t="s">
        <v>266</v>
      </c>
      <c r="B21" s="10" t="s">
        <v>124</v>
      </c>
      <c r="C21" s="14"/>
      <c r="D21" s="20"/>
      <c r="E21" s="6"/>
      <c r="F21" s="6">
        <f t="shared" si="1"/>
        <v>0</v>
      </c>
      <c r="G21" s="15"/>
    </row>
    <row r="22" spans="1:7" ht="43.2" x14ac:dyDescent="0.55000000000000004">
      <c r="A22" s="9" t="s">
        <v>267</v>
      </c>
      <c r="B22" s="10" t="s">
        <v>658</v>
      </c>
      <c r="C22" s="14"/>
      <c r="D22" s="20"/>
      <c r="E22" s="6"/>
      <c r="F22" s="6">
        <f t="shared" si="1"/>
        <v>0</v>
      </c>
      <c r="G22" s="15"/>
    </row>
    <row r="23" spans="1:7" ht="28.8" x14ac:dyDescent="0.55000000000000004">
      <c r="A23" s="9" t="s">
        <v>268</v>
      </c>
      <c r="B23" s="10" t="s">
        <v>122</v>
      </c>
      <c r="C23" s="14"/>
      <c r="D23" s="20"/>
      <c r="E23" s="6"/>
      <c r="F23" s="6">
        <f t="shared" si="1"/>
        <v>0</v>
      </c>
      <c r="G23" s="15"/>
    </row>
    <row r="24" spans="1:7" x14ac:dyDescent="0.55000000000000004">
      <c r="A24" s="9" t="s">
        <v>269</v>
      </c>
      <c r="B24" s="51" t="s">
        <v>127</v>
      </c>
      <c r="C24" s="14"/>
      <c r="D24" s="20"/>
      <c r="E24" s="6"/>
      <c r="F24" s="6"/>
      <c r="G24" s="15"/>
    </row>
    <row r="25" spans="1:7" ht="43.2" x14ac:dyDescent="0.55000000000000004">
      <c r="A25" s="9" t="s">
        <v>270</v>
      </c>
      <c r="B25" s="10" t="s">
        <v>237</v>
      </c>
      <c r="C25" s="14"/>
      <c r="D25" s="20"/>
      <c r="E25" s="6"/>
      <c r="F25" s="6">
        <f t="shared" si="1"/>
        <v>0</v>
      </c>
      <c r="G25" s="15"/>
    </row>
    <row r="26" spans="1:7" x14ac:dyDescent="0.55000000000000004">
      <c r="A26" s="9" t="s">
        <v>271</v>
      </c>
      <c r="B26" s="10"/>
      <c r="C26" s="14"/>
      <c r="D26" s="20"/>
      <c r="E26" s="6"/>
      <c r="F26" s="6"/>
      <c r="G26" s="15"/>
    </row>
    <row r="27" spans="1:7" ht="15.6" x14ac:dyDescent="0.55000000000000004">
      <c r="A27" s="9" t="s">
        <v>272</v>
      </c>
      <c r="B27" s="7" t="s">
        <v>79</v>
      </c>
      <c r="C27" s="13"/>
      <c r="D27" s="13"/>
      <c r="E27" s="8"/>
      <c r="F27" s="8"/>
      <c r="G27" s="19"/>
    </row>
    <row r="28" spans="1:7" ht="28.8" x14ac:dyDescent="0.55000000000000004">
      <c r="A28" s="9" t="s">
        <v>273</v>
      </c>
      <c r="B28" s="10" t="s">
        <v>126</v>
      </c>
      <c r="C28" s="14"/>
      <c r="D28" s="20"/>
      <c r="E28" s="6"/>
      <c r="F28" s="6">
        <f t="shared" ref="F28:F31" si="2">D28*E28</f>
        <v>0</v>
      </c>
      <c r="G28" s="15"/>
    </row>
    <row r="29" spans="1:7" x14ac:dyDescent="0.55000000000000004">
      <c r="A29" s="9" t="s">
        <v>274</v>
      </c>
      <c r="B29" s="10" t="s">
        <v>118</v>
      </c>
      <c r="C29" s="14"/>
      <c r="D29" s="14"/>
      <c r="E29" s="6"/>
      <c r="F29" s="6">
        <f t="shared" si="2"/>
        <v>0</v>
      </c>
      <c r="G29" s="15"/>
    </row>
    <row r="30" spans="1:7" ht="28.8" x14ac:dyDescent="0.55000000000000004">
      <c r="A30" s="9" t="s">
        <v>275</v>
      </c>
      <c r="B30" s="10" t="s">
        <v>177</v>
      </c>
      <c r="C30" s="14"/>
      <c r="D30" s="14"/>
      <c r="E30" s="6"/>
      <c r="F30" s="6">
        <f t="shared" si="2"/>
        <v>0</v>
      </c>
      <c r="G30" s="15"/>
    </row>
    <row r="31" spans="1:7" x14ac:dyDescent="0.55000000000000004">
      <c r="A31" s="9" t="s">
        <v>276</v>
      </c>
      <c r="B31" s="10" t="s">
        <v>178</v>
      </c>
      <c r="C31" s="14"/>
      <c r="D31" s="20"/>
      <c r="E31" s="6"/>
      <c r="F31" s="6">
        <f t="shared" si="2"/>
        <v>0</v>
      </c>
      <c r="G31" s="15"/>
    </row>
    <row r="32" spans="1:7" x14ac:dyDescent="0.55000000000000004">
      <c r="A32" s="9" t="s">
        <v>277</v>
      </c>
      <c r="B32" s="10"/>
      <c r="C32" s="14"/>
      <c r="D32" s="20"/>
      <c r="E32" s="6"/>
      <c r="F32" s="6">
        <f t="shared" si="0"/>
        <v>0</v>
      </c>
      <c r="G32" s="15"/>
    </row>
    <row r="33" spans="1:7" ht="15.6" x14ac:dyDescent="0.55000000000000004">
      <c r="A33" s="9" t="s">
        <v>278</v>
      </c>
      <c r="B33" s="7" t="s">
        <v>83</v>
      </c>
      <c r="C33" s="13"/>
      <c r="D33" s="13"/>
      <c r="E33" s="8"/>
      <c r="F33" s="8"/>
      <c r="G33" s="19"/>
    </row>
    <row r="34" spans="1:7" x14ac:dyDescent="0.55000000000000004">
      <c r="A34" s="9" t="s">
        <v>279</v>
      </c>
      <c r="B34" s="10" t="s">
        <v>233</v>
      </c>
      <c r="C34" s="14"/>
      <c r="D34" s="20"/>
      <c r="E34" s="6"/>
      <c r="F34" s="6">
        <f t="shared" ref="F34:F38" si="3">D34*E34</f>
        <v>0</v>
      </c>
      <c r="G34" s="15"/>
    </row>
    <row r="35" spans="1:7" x14ac:dyDescent="0.55000000000000004">
      <c r="A35" s="9" t="s">
        <v>280</v>
      </c>
      <c r="B35" s="10" t="s">
        <v>234</v>
      </c>
      <c r="C35" s="14"/>
      <c r="D35" s="20"/>
      <c r="E35" s="6"/>
      <c r="F35" s="6">
        <f t="shared" si="3"/>
        <v>0</v>
      </c>
      <c r="G35" s="15"/>
    </row>
    <row r="36" spans="1:7" x14ac:dyDescent="0.55000000000000004">
      <c r="A36" s="9" t="s">
        <v>730</v>
      </c>
      <c r="B36" s="10" t="s">
        <v>235</v>
      </c>
      <c r="C36" s="14"/>
      <c r="D36" s="20"/>
      <c r="E36" s="6"/>
      <c r="F36" s="6">
        <f t="shared" si="3"/>
        <v>0</v>
      </c>
      <c r="G36" s="15"/>
    </row>
    <row r="37" spans="1:7" x14ac:dyDescent="0.55000000000000004">
      <c r="A37" s="9" t="s">
        <v>281</v>
      </c>
      <c r="B37" s="10" t="s">
        <v>86</v>
      </c>
      <c r="C37" s="14"/>
      <c r="D37" s="14"/>
      <c r="E37" s="6"/>
      <c r="F37" s="6">
        <f t="shared" si="3"/>
        <v>0</v>
      </c>
      <c r="G37" s="15"/>
    </row>
    <row r="38" spans="1:7" x14ac:dyDescent="0.55000000000000004">
      <c r="A38" s="9" t="s">
        <v>282</v>
      </c>
      <c r="B38" s="10" t="s">
        <v>119</v>
      </c>
      <c r="C38" s="14"/>
      <c r="D38" s="20"/>
      <c r="E38" s="6"/>
      <c r="F38" s="6">
        <f t="shared" si="3"/>
        <v>0</v>
      </c>
      <c r="G38" s="15"/>
    </row>
    <row r="39" spans="1:7" ht="15.6" x14ac:dyDescent="0.55000000000000004">
      <c r="A39" s="9" t="s">
        <v>731</v>
      </c>
      <c r="B39" s="7" t="s">
        <v>142</v>
      </c>
      <c r="C39" s="13"/>
      <c r="D39" s="13"/>
      <c r="E39" s="8"/>
      <c r="F39" s="8"/>
      <c r="G39" s="19"/>
    </row>
    <row r="40" spans="1:7" ht="28.8" x14ac:dyDescent="0.55000000000000004">
      <c r="A40" s="9" t="s">
        <v>283</v>
      </c>
      <c r="B40" s="10" t="s">
        <v>143</v>
      </c>
      <c r="C40" s="14"/>
      <c r="D40" s="20"/>
      <c r="E40" s="6"/>
      <c r="F40" s="6">
        <f t="shared" ref="F40" si="4">D40*E40</f>
        <v>0</v>
      </c>
      <c r="G40" s="15"/>
    </row>
    <row r="41" spans="1:7" x14ac:dyDescent="0.55000000000000004">
      <c r="A41" s="9"/>
      <c r="B41" s="10"/>
      <c r="C41" s="14"/>
      <c r="D41" s="20"/>
      <c r="E41" s="6"/>
      <c r="F41" s="6"/>
      <c r="G41" s="15"/>
    </row>
    <row r="42" spans="1:7" ht="18.3" x14ac:dyDescent="0.55000000000000004">
      <c r="A42" s="12" t="s">
        <v>284</v>
      </c>
      <c r="B42" s="4" t="s">
        <v>239</v>
      </c>
      <c r="C42" s="21"/>
      <c r="D42" s="21"/>
      <c r="E42" s="5"/>
      <c r="F42" s="5"/>
      <c r="G42" s="18"/>
    </row>
    <row r="43" spans="1:7" x14ac:dyDescent="0.55000000000000004">
      <c r="A43" s="9" t="s">
        <v>285</v>
      </c>
      <c r="B43" s="51" t="s">
        <v>240</v>
      </c>
      <c r="C43" s="14"/>
      <c r="D43" s="20"/>
      <c r="E43" s="6"/>
      <c r="F43" s="6">
        <f t="shared" ref="F43:F57" si="5">D43*E43</f>
        <v>0</v>
      </c>
      <c r="G43" s="15"/>
    </row>
    <row r="44" spans="1:7" ht="15.6" x14ac:dyDescent="0.55000000000000004">
      <c r="A44" s="9" t="s">
        <v>286</v>
      </c>
      <c r="B44" s="10" t="s">
        <v>241</v>
      </c>
      <c r="C44" s="14"/>
      <c r="D44" s="53"/>
      <c r="E44" s="54"/>
      <c r="F44" s="6">
        <f t="shared" si="5"/>
        <v>0</v>
      </c>
      <c r="G44" s="55"/>
    </row>
    <row r="45" spans="1:7" x14ac:dyDescent="0.55000000000000004">
      <c r="A45" s="9" t="s">
        <v>287</v>
      </c>
      <c r="B45" s="10" t="s">
        <v>242</v>
      </c>
      <c r="C45" s="14"/>
      <c r="D45" s="20"/>
      <c r="E45" s="6"/>
      <c r="F45" s="6">
        <f t="shared" si="5"/>
        <v>0</v>
      </c>
      <c r="G45" s="15"/>
    </row>
    <row r="46" spans="1:7" customFormat="1" x14ac:dyDescent="0.55000000000000004">
      <c r="A46" s="9" t="s">
        <v>288</v>
      </c>
      <c r="B46" s="72" t="s">
        <v>659</v>
      </c>
      <c r="C46" s="73"/>
      <c r="D46" s="74"/>
      <c r="E46" s="74"/>
      <c r="F46" s="74">
        <f t="shared" si="5"/>
        <v>0</v>
      </c>
      <c r="G46" s="75"/>
    </row>
    <row r="47" spans="1:7" customFormat="1" x14ac:dyDescent="0.55000000000000004">
      <c r="A47" s="9" t="s">
        <v>289</v>
      </c>
      <c r="B47" s="72" t="s">
        <v>660</v>
      </c>
      <c r="C47" s="73"/>
      <c r="D47" s="74"/>
      <c r="E47" s="74"/>
      <c r="F47" s="74">
        <f t="shared" si="5"/>
        <v>0</v>
      </c>
      <c r="G47" s="75"/>
    </row>
    <row r="48" spans="1:7" customFormat="1" x14ac:dyDescent="0.55000000000000004">
      <c r="A48" s="9" t="s">
        <v>290</v>
      </c>
      <c r="B48" s="72" t="s">
        <v>661</v>
      </c>
      <c r="C48" s="73"/>
      <c r="D48" s="74"/>
      <c r="E48" s="74"/>
      <c r="F48" s="74">
        <f t="shared" si="5"/>
        <v>0</v>
      </c>
      <c r="G48" s="75"/>
    </row>
    <row r="49" spans="1:7" customFormat="1" x14ac:dyDescent="0.55000000000000004">
      <c r="A49" s="9" t="s">
        <v>291</v>
      </c>
      <c r="B49" s="72" t="s">
        <v>662</v>
      </c>
      <c r="C49" s="73"/>
      <c r="D49" s="74"/>
      <c r="E49" s="74"/>
      <c r="F49" s="74">
        <f t="shared" si="5"/>
        <v>0</v>
      </c>
      <c r="G49" s="75"/>
    </row>
    <row r="50" spans="1:7" customFormat="1" x14ac:dyDescent="0.55000000000000004">
      <c r="A50" s="9" t="s">
        <v>292</v>
      </c>
      <c r="B50" s="72" t="s">
        <v>663</v>
      </c>
      <c r="C50" s="73"/>
      <c r="D50" s="74"/>
      <c r="E50" s="74"/>
      <c r="F50" s="74">
        <f t="shared" si="5"/>
        <v>0</v>
      </c>
      <c r="G50" s="75"/>
    </row>
    <row r="51" spans="1:7" customFormat="1" x14ac:dyDescent="0.55000000000000004">
      <c r="A51" s="9" t="s">
        <v>293</v>
      </c>
      <c r="B51" s="72" t="s">
        <v>664</v>
      </c>
      <c r="C51" s="73"/>
      <c r="D51" s="74"/>
      <c r="E51" s="74"/>
      <c r="F51" s="74">
        <f t="shared" si="5"/>
        <v>0</v>
      </c>
      <c r="G51" s="75"/>
    </row>
    <row r="52" spans="1:7" customFormat="1" x14ac:dyDescent="0.55000000000000004">
      <c r="A52" s="9" t="s">
        <v>294</v>
      </c>
      <c r="B52" s="72" t="s">
        <v>665</v>
      </c>
      <c r="C52" s="73"/>
      <c r="D52" s="74"/>
      <c r="E52" s="74"/>
      <c r="F52" s="74">
        <f t="shared" si="5"/>
        <v>0</v>
      </c>
      <c r="G52" s="75"/>
    </row>
    <row r="53" spans="1:7" ht="28.8" x14ac:dyDescent="0.55000000000000004">
      <c r="A53" s="9" t="s">
        <v>295</v>
      </c>
      <c r="B53" s="10" t="s">
        <v>244</v>
      </c>
      <c r="C53" s="14"/>
      <c r="D53" s="14"/>
      <c r="E53" s="6"/>
      <c r="F53" s="6">
        <f t="shared" si="5"/>
        <v>0</v>
      </c>
      <c r="G53" s="15"/>
    </row>
    <row r="54" spans="1:7" x14ac:dyDescent="0.55000000000000004">
      <c r="A54" s="9" t="s">
        <v>296</v>
      </c>
      <c r="B54" s="10" t="s">
        <v>245</v>
      </c>
      <c r="C54" s="14"/>
      <c r="D54" s="14"/>
      <c r="E54" s="6"/>
      <c r="F54" s="6">
        <f t="shared" si="5"/>
        <v>0</v>
      </c>
      <c r="G54" s="15"/>
    </row>
    <row r="55" spans="1:7" x14ac:dyDescent="0.55000000000000004">
      <c r="A55" s="9" t="s">
        <v>297</v>
      </c>
      <c r="B55" s="10" t="s">
        <v>246</v>
      </c>
      <c r="C55" s="14"/>
      <c r="D55" s="14"/>
      <c r="E55" s="6"/>
      <c r="F55" s="6">
        <f t="shared" si="5"/>
        <v>0</v>
      </c>
      <c r="G55" s="15"/>
    </row>
    <row r="56" spans="1:7" x14ac:dyDescent="0.55000000000000004">
      <c r="A56" s="9" t="s">
        <v>298</v>
      </c>
      <c r="B56" s="10" t="s">
        <v>247</v>
      </c>
      <c r="C56" s="14"/>
      <c r="D56" s="20"/>
      <c r="E56" s="6"/>
      <c r="F56" s="6">
        <f t="shared" si="5"/>
        <v>0</v>
      </c>
      <c r="G56" s="15"/>
    </row>
    <row r="57" spans="1:7" x14ac:dyDescent="0.55000000000000004">
      <c r="A57" s="9" t="s">
        <v>299</v>
      </c>
      <c r="B57" s="10" t="s">
        <v>248</v>
      </c>
      <c r="C57" s="14"/>
      <c r="D57" s="20"/>
      <c r="E57" s="6"/>
      <c r="F57" s="6">
        <f t="shared" si="5"/>
        <v>0</v>
      </c>
      <c r="G57" s="15"/>
    </row>
    <row r="58" spans="1:7" ht="15.6" x14ac:dyDescent="0.55000000000000004">
      <c r="A58" s="9"/>
      <c r="B58" s="52"/>
      <c r="C58" s="53"/>
      <c r="D58" s="53"/>
      <c r="E58" s="54"/>
      <c r="F58" s="54"/>
      <c r="G58" s="55"/>
    </row>
    <row r="59" spans="1:7" ht="18.3" x14ac:dyDescent="0.55000000000000004">
      <c r="A59" s="12" t="s">
        <v>315</v>
      </c>
      <c r="B59" s="4" t="s">
        <v>243</v>
      </c>
      <c r="C59" s="21"/>
      <c r="D59" s="21"/>
      <c r="E59" s="5"/>
      <c r="F59" s="5"/>
      <c r="G59" s="18"/>
    </row>
    <row r="60" spans="1:7" x14ac:dyDescent="0.55000000000000004">
      <c r="A60" s="9" t="s">
        <v>300</v>
      </c>
      <c r="B60" s="51" t="s">
        <v>240</v>
      </c>
      <c r="C60" s="14"/>
      <c r="D60" s="20"/>
      <c r="E60" s="6"/>
      <c r="F60" s="6">
        <f t="shared" ref="F60:F74" si="6">D60*E60</f>
        <v>0</v>
      </c>
      <c r="G60" s="15"/>
    </row>
    <row r="61" spans="1:7" ht="15.6" x14ac:dyDescent="0.55000000000000004">
      <c r="A61" s="9" t="s">
        <v>301</v>
      </c>
      <c r="B61" s="10" t="s">
        <v>241</v>
      </c>
      <c r="C61" s="14"/>
      <c r="D61" s="53"/>
      <c r="E61" s="54"/>
      <c r="F61" s="6">
        <f t="shared" si="6"/>
        <v>0</v>
      </c>
      <c r="G61" s="55"/>
    </row>
    <row r="62" spans="1:7" x14ac:dyDescent="0.55000000000000004">
      <c r="A62" s="9" t="s">
        <v>302</v>
      </c>
      <c r="B62" s="10" t="s">
        <v>242</v>
      </c>
      <c r="C62" s="14"/>
      <c r="D62" s="20"/>
      <c r="E62" s="6"/>
      <c r="F62" s="6">
        <f t="shared" si="6"/>
        <v>0</v>
      </c>
      <c r="G62" s="15"/>
    </row>
    <row r="63" spans="1:7" customFormat="1" x14ac:dyDescent="0.55000000000000004">
      <c r="A63" s="9" t="s">
        <v>303</v>
      </c>
      <c r="B63" s="72" t="s">
        <v>666</v>
      </c>
      <c r="C63" s="73"/>
      <c r="D63" s="74"/>
      <c r="E63" s="74"/>
      <c r="F63" s="74">
        <f t="shared" si="6"/>
        <v>0</v>
      </c>
      <c r="G63" s="75"/>
    </row>
    <row r="64" spans="1:7" customFormat="1" x14ac:dyDescent="0.55000000000000004">
      <c r="A64" s="9" t="s">
        <v>304</v>
      </c>
      <c r="B64" s="72" t="s">
        <v>667</v>
      </c>
      <c r="C64" s="73"/>
      <c r="D64" s="74"/>
      <c r="E64" s="74"/>
      <c r="F64" s="74">
        <f t="shared" si="6"/>
        <v>0</v>
      </c>
      <c r="G64" s="75"/>
    </row>
    <row r="65" spans="1:7" customFormat="1" x14ac:dyDescent="0.55000000000000004">
      <c r="A65" s="9" t="s">
        <v>305</v>
      </c>
      <c r="B65" s="72" t="s">
        <v>661</v>
      </c>
      <c r="C65" s="73"/>
      <c r="D65" s="74"/>
      <c r="E65" s="74"/>
      <c r="F65" s="74">
        <f t="shared" si="6"/>
        <v>0</v>
      </c>
      <c r="G65" s="75"/>
    </row>
    <row r="66" spans="1:7" customFormat="1" x14ac:dyDescent="0.55000000000000004">
      <c r="A66" s="9" t="s">
        <v>306</v>
      </c>
      <c r="B66" s="72" t="s">
        <v>668</v>
      </c>
      <c r="C66" s="73"/>
      <c r="D66" s="74"/>
      <c r="E66" s="74"/>
      <c r="F66" s="74">
        <f t="shared" si="6"/>
        <v>0</v>
      </c>
      <c r="G66" s="75"/>
    </row>
    <row r="67" spans="1:7" customFormat="1" x14ac:dyDescent="0.55000000000000004">
      <c r="A67" s="9" t="s">
        <v>307</v>
      </c>
      <c r="B67" s="72" t="s">
        <v>664</v>
      </c>
      <c r="C67" s="73"/>
      <c r="D67" s="74"/>
      <c r="E67" s="74"/>
      <c r="F67" s="74">
        <f t="shared" si="6"/>
        <v>0</v>
      </c>
      <c r="G67" s="75"/>
    </row>
    <row r="68" spans="1:7" customFormat="1" x14ac:dyDescent="0.55000000000000004">
      <c r="A68" s="9" t="s">
        <v>308</v>
      </c>
      <c r="B68" s="72" t="s">
        <v>669</v>
      </c>
      <c r="C68" s="73"/>
      <c r="D68" s="74"/>
      <c r="E68" s="74"/>
      <c r="F68" s="74">
        <f t="shared" si="6"/>
        <v>0</v>
      </c>
      <c r="G68" s="75"/>
    </row>
    <row r="69" spans="1:7" customFormat="1" x14ac:dyDescent="0.55000000000000004">
      <c r="A69" s="9" t="s">
        <v>309</v>
      </c>
      <c r="B69" s="72" t="s">
        <v>670</v>
      </c>
      <c r="C69" s="73"/>
      <c r="D69" s="74"/>
      <c r="E69" s="74"/>
      <c r="F69" s="74">
        <f t="shared" si="6"/>
        <v>0</v>
      </c>
      <c r="G69" s="75"/>
    </row>
    <row r="70" spans="1:7" ht="28.8" x14ac:dyDescent="0.55000000000000004">
      <c r="A70" s="9" t="s">
        <v>310</v>
      </c>
      <c r="B70" s="10" t="s">
        <v>244</v>
      </c>
      <c r="C70" s="14"/>
      <c r="D70" s="14"/>
      <c r="E70" s="6"/>
      <c r="F70" s="6">
        <f t="shared" si="6"/>
        <v>0</v>
      </c>
      <c r="G70" s="15"/>
    </row>
    <row r="71" spans="1:7" x14ac:dyDescent="0.55000000000000004">
      <c r="A71" s="9" t="s">
        <v>311</v>
      </c>
      <c r="B71" s="10" t="s">
        <v>245</v>
      </c>
      <c r="C71" s="14"/>
      <c r="D71" s="14"/>
      <c r="E71" s="6"/>
      <c r="F71" s="6">
        <f t="shared" si="6"/>
        <v>0</v>
      </c>
      <c r="G71" s="15"/>
    </row>
    <row r="72" spans="1:7" x14ac:dyDescent="0.55000000000000004">
      <c r="A72" s="9" t="s">
        <v>312</v>
      </c>
      <c r="B72" s="10" t="s">
        <v>246</v>
      </c>
      <c r="C72" s="14"/>
      <c r="D72" s="14"/>
      <c r="E72" s="6"/>
      <c r="F72" s="6">
        <f t="shared" si="6"/>
        <v>0</v>
      </c>
      <c r="G72" s="15"/>
    </row>
    <row r="73" spans="1:7" x14ac:dyDescent="0.55000000000000004">
      <c r="A73" s="9" t="s">
        <v>313</v>
      </c>
      <c r="B73" s="10" t="s">
        <v>671</v>
      </c>
      <c r="C73" s="14"/>
      <c r="D73" s="20"/>
      <c r="E73" s="6"/>
      <c r="F73" s="6">
        <f t="shared" si="6"/>
        <v>0</v>
      </c>
      <c r="G73" s="15"/>
    </row>
    <row r="74" spans="1:7" x14ac:dyDescent="0.55000000000000004">
      <c r="A74" s="9" t="s">
        <v>314</v>
      </c>
      <c r="B74" s="10" t="s">
        <v>248</v>
      </c>
      <c r="C74" s="14"/>
      <c r="D74" s="20"/>
      <c r="E74" s="6"/>
      <c r="F74" s="6">
        <f t="shared" si="6"/>
        <v>0</v>
      </c>
      <c r="G74" s="15"/>
    </row>
    <row r="75" spans="1:7" x14ac:dyDescent="0.55000000000000004">
      <c r="A75" s="9"/>
      <c r="B75" s="10"/>
      <c r="C75" s="14"/>
      <c r="D75" s="14"/>
      <c r="E75" s="6"/>
      <c r="F75" s="6"/>
      <c r="G75" s="15"/>
    </row>
    <row r="76" spans="1:7" s="48" customFormat="1" ht="23.4" customHeight="1" x14ac:dyDescent="0.55000000000000004">
      <c r="A76" s="69"/>
      <c r="B76" s="58" t="s">
        <v>8</v>
      </c>
      <c r="C76" s="70"/>
      <c r="D76" s="69"/>
      <c r="E76" s="71"/>
      <c r="F76" s="71">
        <f>SUM(F3:F75)</f>
        <v>0</v>
      </c>
      <c r="G76" s="32"/>
    </row>
  </sheetData>
  <phoneticPr fontId="21" type="noConversion"/>
  <pageMargins left="0.70866141732283472" right="0.70866141732283472" top="0.74803149606299213" bottom="0.74803149606299213" header="0.31496062992125984" footer="0.31496062992125984"/>
  <pageSetup scale="6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AD5E5-70A9-4E9D-80DB-98FFE0C1F944}">
  <sheetPr>
    <pageSetUpPr fitToPage="1"/>
  </sheetPr>
  <dimension ref="A1:G30"/>
  <sheetViews>
    <sheetView showZeros="0" zoomScale="70" zoomScaleNormal="70" workbookViewId="0">
      <selection activeCell="C23" sqref="C3:C23"/>
    </sheetView>
  </sheetViews>
  <sheetFormatPr defaultRowHeight="14.4" x14ac:dyDescent="0.55000000000000004"/>
  <cols>
    <col min="1" max="1" width="11.5234375" style="2" bestFit="1" customWidth="1"/>
    <col min="2" max="2" width="47.41796875" style="2" customWidth="1"/>
    <col min="3" max="3" width="8.7890625" style="22" customWidth="1"/>
    <col min="4" max="4" width="11.05078125" style="65" customWidth="1"/>
    <col min="5" max="5" width="11.89453125" style="2" bestFit="1" customWidth="1"/>
    <col min="6" max="6" width="13.1015625" style="2" customWidth="1"/>
    <col min="7" max="7" width="26.62890625" style="1" customWidth="1"/>
    <col min="8" max="8" width="13.62890625" style="2" bestFit="1" customWidth="1"/>
    <col min="9" max="16384" width="8.83984375" style="2"/>
  </cols>
  <sheetData>
    <row r="1" spans="1:7" ht="16.8" x14ac:dyDescent="0.55000000000000004">
      <c r="A1" s="3" t="s">
        <v>5</v>
      </c>
      <c r="B1" s="3" t="s">
        <v>0</v>
      </c>
      <c r="C1" s="3" t="s">
        <v>2</v>
      </c>
      <c r="D1" s="3" t="s">
        <v>1</v>
      </c>
      <c r="E1" s="3" t="s">
        <v>3</v>
      </c>
      <c r="F1" s="3" t="s">
        <v>4</v>
      </c>
      <c r="G1" s="17" t="s">
        <v>7</v>
      </c>
    </row>
    <row r="2" spans="1:7" ht="18.3" x14ac:dyDescent="0.55000000000000004">
      <c r="A2" s="34">
        <v>2.5</v>
      </c>
      <c r="B2" s="40" t="s">
        <v>316</v>
      </c>
      <c r="C2" s="37"/>
      <c r="D2" s="37"/>
      <c r="E2" s="35"/>
      <c r="F2" s="35"/>
      <c r="G2" s="36"/>
    </row>
    <row r="3" spans="1:7" x14ac:dyDescent="0.55000000000000004">
      <c r="A3" s="9" t="s">
        <v>319</v>
      </c>
      <c r="B3" s="10" t="s">
        <v>656</v>
      </c>
      <c r="C3" s="14"/>
      <c r="D3" s="20"/>
      <c r="E3" s="6"/>
      <c r="F3" s="6">
        <f>D3*E3</f>
        <v>0</v>
      </c>
      <c r="G3" s="15"/>
    </row>
    <row r="4" spans="1:7" x14ac:dyDescent="0.55000000000000004">
      <c r="A4" s="9" t="s">
        <v>320</v>
      </c>
      <c r="B4" s="10" t="s">
        <v>81</v>
      </c>
      <c r="C4" s="14"/>
      <c r="D4" s="20"/>
      <c r="E4" s="6"/>
      <c r="F4" s="6">
        <f t="shared" ref="F4:F6" si="0">D4*E4</f>
        <v>0</v>
      </c>
      <c r="G4" s="15"/>
    </row>
    <row r="5" spans="1:7" ht="18.3" x14ac:dyDescent="0.55000000000000004">
      <c r="A5" s="12" t="s">
        <v>598</v>
      </c>
      <c r="B5" s="4" t="s">
        <v>402</v>
      </c>
      <c r="C5" s="21"/>
      <c r="D5" s="21"/>
      <c r="E5" s="5"/>
      <c r="F5" s="5"/>
      <c r="G5" s="18"/>
    </row>
    <row r="6" spans="1:7" x14ac:dyDescent="0.55000000000000004">
      <c r="A6" s="9" t="s">
        <v>599</v>
      </c>
      <c r="B6" s="10" t="s">
        <v>78</v>
      </c>
      <c r="C6" s="14"/>
      <c r="D6" s="20"/>
      <c r="E6" s="6"/>
      <c r="F6" s="6">
        <f t="shared" si="0"/>
        <v>0</v>
      </c>
      <c r="G6" s="15"/>
    </row>
    <row r="7" spans="1:7" ht="15.6" x14ac:dyDescent="0.55000000000000004">
      <c r="A7" s="9" t="s">
        <v>600</v>
      </c>
      <c r="B7" s="7" t="s">
        <v>183</v>
      </c>
      <c r="C7" s="13"/>
      <c r="D7" s="13"/>
      <c r="E7" s="8"/>
      <c r="F7" s="8"/>
      <c r="G7" s="19"/>
    </row>
    <row r="8" spans="1:7" x14ac:dyDescent="0.55000000000000004">
      <c r="A8" s="9" t="s">
        <v>601</v>
      </c>
      <c r="B8" s="10" t="s">
        <v>112</v>
      </c>
      <c r="C8" s="20"/>
      <c r="D8" s="20"/>
      <c r="E8" s="6"/>
      <c r="F8" s="6">
        <f t="shared" ref="F8:F14" si="1">D8*E8</f>
        <v>0</v>
      </c>
      <c r="G8" s="15"/>
    </row>
    <row r="9" spans="1:7" ht="28.8" x14ac:dyDescent="0.55000000000000004">
      <c r="A9" s="9" t="s">
        <v>602</v>
      </c>
      <c r="B9" s="10" t="s">
        <v>232</v>
      </c>
      <c r="C9" s="14"/>
      <c r="D9" s="14"/>
      <c r="E9" s="6"/>
      <c r="F9" s="6">
        <f t="shared" si="1"/>
        <v>0</v>
      </c>
      <c r="G9" s="15"/>
    </row>
    <row r="10" spans="1:7" ht="72" x14ac:dyDescent="0.55000000000000004">
      <c r="A10" s="9" t="s">
        <v>603</v>
      </c>
      <c r="B10" s="10" t="s">
        <v>657</v>
      </c>
      <c r="C10" s="14"/>
      <c r="D10" s="14"/>
      <c r="E10" s="6"/>
      <c r="F10" s="6">
        <f t="shared" si="1"/>
        <v>0</v>
      </c>
      <c r="G10" s="15"/>
    </row>
    <row r="11" spans="1:7" x14ac:dyDescent="0.55000000000000004">
      <c r="A11" s="9" t="s">
        <v>604</v>
      </c>
      <c r="B11" s="10" t="s">
        <v>113</v>
      </c>
      <c r="C11" s="14"/>
      <c r="D11" s="20"/>
      <c r="E11" s="6"/>
      <c r="F11" s="6">
        <f t="shared" si="1"/>
        <v>0</v>
      </c>
      <c r="G11" s="15"/>
    </row>
    <row r="12" spans="1:7" ht="28.8" x14ac:dyDescent="0.55000000000000004">
      <c r="A12" s="9" t="s">
        <v>605</v>
      </c>
      <c r="B12" s="10" t="s">
        <v>122</v>
      </c>
      <c r="C12" s="14"/>
      <c r="D12" s="20"/>
      <c r="E12" s="6"/>
      <c r="F12" s="6">
        <f t="shared" si="1"/>
        <v>0</v>
      </c>
      <c r="G12" s="15"/>
    </row>
    <row r="13" spans="1:7" x14ac:dyDescent="0.55000000000000004">
      <c r="A13" s="9" t="s">
        <v>606</v>
      </c>
      <c r="B13" s="51" t="s">
        <v>595</v>
      </c>
      <c r="C13" s="14"/>
      <c r="D13" s="20"/>
      <c r="E13" s="6"/>
      <c r="F13" s="6"/>
      <c r="G13" s="15"/>
    </row>
    <row r="14" spans="1:7" ht="43.2" x14ac:dyDescent="0.55000000000000004">
      <c r="A14" s="9" t="s">
        <v>607</v>
      </c>
      <c r="B14" s="10" t="s">
        <v>596</v>
      </c>
      <c r="C14" s="14"/>
      <c r="D14" s="20"/>
      <c r="E14" s="6"/>
      <c r="F14" s="6">
        <f t="shared" si="1"/>
        <v>0</v>
      </c>
      <c r="G14" s="15"/>
    </row>
    <row r="15" spans="1:7" ht="15.6" x14ac:dyDescent="0.55000000000000004">
      <c r="A15" s="9" t="s">
        <v>608</v>
      </c>
      <c r="B15" s="7" t="s">
        <v>83</v>
      </c>
      <c r="C15" s="13"/>
      <c r="D15" s="13"/>
      <c r="E15" s="8"/>
      <c r="F15" s="8"/>
      <c r="G15" s="19"/>
    </row>
    <row r="16" spans="1:7" ht="15.6" x14ac:dyDescent="0.55000000000000004">
      <c r="A16" s="9" t="s">
        <v>609</v>
      </c>
      <c r="B16" s="61" t="s">
        <v>597</v>
      </c>
      <c r="C16" s="62"/>
      <c r="D16" s="62"/>
      <c r="E16" s="63"/>
      <c r="F16" s="6">
        <f>D16*E16</f>
        <v>0</v>
      </c>
      <c r="G16" s="64"/>
    </row>
    <row r="17" spans="1:7" ht="28.8" x14ac:dyDescent="0.55000000000000004">
      <c r="A17" s="9" t="s">
        <v>610</v>
      </c>
      <c r="B17" s="10" t="s">
        <v>317</v>
      </c>
      <c r="C17" s="14"/>
      <c r="D17" s="20"/>
      <c r="E17" s="6"/>
      <c r="F17" s="6">
        <f t="shared" ref="F17:F19" si="2">D17*E17</f>
        <v>0</v>
      </c>
      <c r="G17" s="15"/>
    </row>
    <row r="18" spans="1:7" x14ac:dyDescent="0.55000000000000004">
      <c r="A18" s="9" t="s">
        <v>611</v>
      </c>
      <c r="B18" s="10" t="s">
        <v>234</v>
      </c>
      <c r="C18" s="14"/>
      <c r="D18" s="20"/>
      <c r="E18" s="6"/>
      <c r="F18" s="6">
        <f t="shared" si="2"/>
        <v>0</v>
      </c>
      <c r="G18" s="15"/>
    </row>
    <row r="19" spans="1:7" ht="28.8" x14ac:dyDescent="0.55000000000000004">
      <c r="A19" s="9" t="s">
        <v>612</v>
      </c>
      <c r="B19" s="10" t="s">
        <v>119</v>
      </c>
      <c r="C19" s="14"/>
      <c r="D19" s="20"/>
      <c r="E19" s="6"/>
      <c r="F19" s="6">
        <f t="shared" si="2"/>
        <v>0</v>
      </c>
      <c r="G19" s="15"/>
    </row>
    <row r="20" spans="1:7" ht="15.6" x14ac:dyDescent="0.55000000000000004">
      <c r="A20" s="9" t="s">
        <v>613</v>
      </c>
      <c r="B20" s="7" t="s">
        <v>142</v>
      </c>
      <c r="C20" s="13"/>
      <c r="D20" s="13"/>
      <c r="E20" s="8"/>
      <c r="F20" s="8"/>
      <c r="G20" s="19"/>
    </row>
    <row r="21" spans="1:7" ht="28.8" x14ac:dyDescent="0.55000000000000004">
      <c r="A21" s="9" t="s">
        <v>614</v>
      </c>
      <c r="B21" s="10" t="s">
        <v>143</v>
      </c>
      <c r="C21" s="14"/>
      <c r="D21" s="20"/>
      <c r="E21" s="6"/>
      <c r="F21" s="6">
        <f t="shared" ref="F21:F23" si="3">D21*E21</f>
        <v>0</v>
      </c>
      <c r="G21" s="15"/>
    </row>
    <row r="22" spans="1:7" ht="28.8" x14ac:dyDescent="0.55000000000000004">
      <c r="A22" s="9" t="s">
        <v>615</v>
      </c>
      <c r="B22" s="10" t="s">
        <v>557</v>
      </c>
      <c r="C22" s="14"/>
      <c r="D22" s="20"/>
      <c r="E22" s="6"/>
      <c r="F22" s="6">
        <f t="shared" si="3"/>
        <v>0</v>
      </c>
      <c r="G22" s="15"/>
    </row>
    <row r="23" spans="1:7" ht="28.8" x14ac:dyDescent="0.55000000000000004">
      <c r="A23" s="9" t="s">
        <v>616</v>
      </c>
      <c r="B23" s="10" t="s">
        <v>594</v>
      </c>
      <c r="C23" s="14"/>
      <c r="D23" s="14"/>
      <c r="E23" s="6"/>
      <c r="F23" s="6">
        <f t="shared" si="3"/>
        <v>0</v>
      </c>
      <c r="G23" s="15"/>
    </row>
    <row r="24" spans="1:7" s="48" customFormat="1" x14ac:dyDescent="0.55000000000000004">
      <c r="A24" s="69"/>
      <c r="B24" s="58" t="s">
        <v>8</v>
      </c>
      <c r="C24" s="70"/>
      <c r="D24" s="69"/>
      <c r="E24" s="71"/>
      <c r="F24" s="71">
        <f>SUM(F3:F23)</f>
        <v>0</v>
      </c>
      <c r="G24" s="32"/>
    </row>
    <row r="30" spans="1:7" ht="23.4" customHeight="1" x14ac:dyDescent="0.55000000000000004"/>
  </sheetData>
  <phoneticPr fontId="21" type="noConversion"/>
  <pageMargins left="0.7" right="0.7" top="0.75" bottom="0.75" header="0.3" footer="0.3"/>
  <pageSetup scale="6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34DF2-5774-4E84-99B1-21E3230F708A}">
  <sheetPr>
    <pageSetUpPr fitToPage="1"/>
  </sheetPr>
  <dimension ref="A1:G20"/>
  <sheetViews>
    <sheetView showZeros="0" workbookViewId="0">
      <selection activeCell="C3" sqref="C3:C18"/>
    </sheetView>
  </sheetViews>
  <sheetFormatPr defaultRowHeight="14.4" x14ac:dyDescent="0.55000000000000004"/>
  <cols>
    <col min="1" max="1" width="11.5234375" style="2" bestFit="1" customWidth="1"/>
    <col min="2" max="2" width="47.41796875" style="2" customWidth="1"/>
    <col min="3" max="3" width="8.7890625" style="22" customWidth="1"/>
    <col min="4" max="4" width="11.05078125" style="27" customWidth="1"/>
    <col min="5" max="5" width="11.89453125" style="2" bestFit="1" customWidth="1"/>
    <col min="6" max="6" width="13.1015625" style="2" customWidth="1"/>
    <col min="7" max="7" width="26.62890625" style="1" customWidth="1"/>
    <col min="8" max="8" width="13.62890625" style="2" bestFit="1" customWidth="1"/>
    <col min="9" max="16384" width="8.83984375" style="2"/>
  </cols>
  <sheetData>
    <row r="1" spans="1:7" ht="16.8" x14ac:dyDescent="0.55000000000000004">
      <c r="A1" s="3" t="s">
        <v>5</v>
      </c>
      <c r="B1" s="3" t="s">
        <v>0</v>
      </c>
      <c r="C1" s="3" t="s">
        <v>2</v>
      </c>
      <c r="D1" s="23" t="s">
        <v>1</v>
      </c>
      <c r="E1" s="3" t="s">
        <v>3</v>
      </c>
      <c r="F1" s="3" t="s">
        <v>4</v>
      </c>
      <c r="G1" s="17" t="s">
        <v>7</v>
      </c>
    </row>
    <row r="2" spans="1:7" ht="18.3" x14ac:dyDescent="0.55000000000000004">
      <c r="A2" s="34">
        <v>2.6</v>
      </c>
      <c r="B2" s="40" t="s">
        <v>318</v>
      </c>
      <c r="C2" s="37"/>
      <c r="D2" s="41"/>
      <c r="E2" s="35"/>
      <c r="F2" s="35"/>
      <c r="G2" s="36"/>
    </row>
    <row r="3" spans="1:7" x14ac:dyDescent="0.55000000000000004">
      <c r="A3" s="9" t="s">
        <v>322</v>
      </c>
      <c r="B3" s="10" t="s">
        <v>656</v>
      </c>
      <c r="C3" s="14"/>
      <c r="D3" s="25"/>
      <c r="E3" s="6"/>
      <c r="F3" s="6">
        <f>D3*E3</f>
        <v>0</v>
      </c>
      <c r="G3" s="15"/>
    </row>
    <row r="4" spans="1:7" x14ac:dyDescent="0.55000000000000004">
      <c r="A4" s="9" t="s">
        <v>323</v>
      </c>
      <c r="B4" s="10" t="s">
        <v>81</v>
      </c>
      <c r="C4" s="14"/>
      <c r="D4" s="25"/>
      <c r="E4" s="6"/>
      <c r="F4" s="6">
        <f t="shared" ref="F4:F6" si="0">D4*E4</f>
        <v>0</v>
      </c>
      <c r="G4" s="15"/>
    </row>
    <row r="5" spans="1:7" ht="18.3" x14ac:dyDescent="0.55000000000000004">
      <c r="A5" s="12" t="s">
        <v>324</v>
      </c>
      <c r="B5" s="4" t="s">
        <v>617</v>
      </c>
      <c r="C5" s="21"/>
      <c r="D5" s="24"/>
      <c r="E5" s="5"/>
      <c r="F5" s="5"/>
      <c r="G5" s="18"/>
    </row>
    <row r="6" spans="1:7" x14ac:dyDescent="0.55000000000000004">
      <c r="A6" s="9" t="s">
        <v>325</v>
      </c>
      <c r="B6" s="10" t="s">
        <v>78</v>
      </c>
      <c r="C6" s="14"/>
      <c r="D6" s="25"/>
      <c r="E6" s="6"/>
      <c r="F6" s="6">
        <f t="shared" si="0"/>
        <v>0</v>
      </c>
      <c r="G6" s="15"/>
    </row>
    <row r="7" spans="1:7" ht="15.6" x14ac:dyDescent="0.55000000000000004">
      <c r="A7" s="9" t="s">
        <v>326</v>
      </c>
      <c r="B7" s="7" t="s">
        <v>618</v>
      </c>
      <c r="C7" s="13"/>
      <c r="D7" s="50"/>
      <c r="E7" s="8"/>
      <c r="F7" s="8"/>
      <c r="G7" s="19"/>
    </row>
    <row r="8" spans="1:7" ht="28.8" x14ac:dyDescent="0.55000000000000004">
      <c r="A8" s="9" t="s">
        <v>327</v>
      </c>
      <c r="B8" s="10" t="s">
        <v>321</v>
      </c>
      <c r="C8" s="14"/>
      <c r="D8" s="25"/>
      <c r="E8" s="6"/>
      <c r="F8" s="6">
        <f t="shared" ref="F8:F12" si="1">D8*E8</f>
        <v>0</v>
      </c>
      <c r="G8" s="15"/>
    </row>
    <row r="9" spans="1:7" ht="28.8" x14ac:dyDescent="0.55000000000000004">
      <c r="A9" s="9" t="s">
        <v>328</v>
      </c>
      <c r="B9" s="10" t="s">
        <v>620</v>
      </c>
      <c r="C9" s="14"/>
      <c r="D9" s="25"/>
      <c r="E9" s="6"/>
      <c r="F9" s="6">
        <f>D9*E9</f>
        <v>0</v>
      </c>
      <c r="G9" s="15"/>
    </row>
    <row r="10" spans="1:7" ht="57.6" x14ac:dyDescent="0.55000000000000004">
      <c r="A10" s="9" t="s">
        <v>329</v>
      </c>
      <c r="B10" s="10" t="s">
        <v>622</v>
      </c>
      <c r="C10" s="14"/>
      <c r="D10" s="25"/>
      <c r="E10" s="6"/>
      <c r="F10" s="6">
        <f t="shared" si="1"/>
        <v>0</v>
      </c>
      <c r="G10" s="15"/>
    </row>
    <row r="11" spans="1:7" x14ac:dyDescent="0.55000000000000004">
      <c r="A11" s="9" t="s">
        <v>330</v>
      </c>
      <c r="B11" s="51" t="s">
        <v>127</v>
      </c>
      <c r="C11" s="14"/>
      <c r="D11" s="25"/>
      <c r="E11" s="6"/>
      <c r="F11" s="6">
        <f t="shared" si="1"/>
        <v>0</v>
      </c>
      <c r="G11" s="15"/>
    </row>
    <row r="12" spans="1:7" ht="43.2" x14ac:dyDescent="0.55000000000000004">
      <c r="A12" s="9" t="s">
        <v>331</v>
      </c>
      <c r="B12" s="10" t="s">
        <v>672</v>
      </c>
      <c r="C12" s="14"/>
      <c r="D12" s="25"/>
      <c r="E12" s="6"/>
      <c r="F12" s="6">
        <f t="shared" si="1"/>
        <v>0</v>
      </c>
      <c r="G12" s="15"/>
    </row>
    <row r="13" spans="1:7" ht="15.6" x14ac:dyDescent="0.55000000000000004">
      <c r="A13" s="9" t="s">
        <v>332</v>
      </c>
      <c r="B13" s="7" t="s">
        <v>83</v>
      </c>
      <c r="C13" s="13"/>
      <c r="D13" s="50"/>
      <c r="E13" s="8"/>
      <c r="F13" s="8"/>
      <c r="G13" s="19"/>
    </row>
    <row r="14" spans="1:7" x14ac:dyDescent="0.55000000000000004">
      <c r="A14" s="9" t="s">
        <v>333</v>
      </c>
      <c r="B14" s="10" t="s">
        <v>619</v>
      </c>
      <c r="C14" s="14"/>
      <c r="D14" s="25"/>
      <c r="E14" s="6"/>
      <c r="F14" s="6">
        <f t="shared" ref="F14:F16" si="2">D14*E14</f>
        <v>0</v>
      </c>
      <c r="G14" s="15"/>
    </row>
    <row r="15" spans="1:7" ht="57.6" x14ac:dyDescent="0.55000000000000004">
      <c r="A15" s="9" t="s">
        <v>334</v>
      </c>
      <c r="B15" s="10" t="s">
        <v>623</v>
      </c>
      <c r="C15" s="14"/>
      <c r="D15" s="25"/>
      <c r="E15" s="6"/>
      <c r="F15" s="6">
        <f t="shared" si="2"/>
        <v>0</v>
      </c>
      <c r="G15" s="15"/>
    </row>
    <row r="16" spans="1:7" x14ac:dyDescent="0.55000000000000004">
      <c r="A16" s="9" t="s">
        <v>335</v>
      </c>
      <c r="B16" s="10" t="s">
        <v>621</v>
      </c>
      <c r="C16" s="14"/>
      <c r="D16" s="25"/>
      <c r="E16" s="6"/>
      <c r="F16" s="6">
        <f t="shared" si="2"/>
        <v>0</v>
      </c>
      <c r="G16" s="15"/>
    </row>
    <row r="17" spans="1:7" ht="15.6" x14ac:dyDescent="0.55000000000000004">
      <c r="A17" s="9" t="s">
        <v>336</v>
      </c>
      <c r="B17" s="7" t="s">
        <v>142</v>
      </c>
      <c r="C17" s="13"/>
      <c r="D17" s="50"/>
      <c r="E17" s="8"/>
      <c r="F17" s="8"/>
      <c r="G17" s="19"/>
    </row>
    <row r="18" spans="1:7" ht="28.8" x14ac:dyDescent="0.55000000000000004">
      <c r="A18" s="9" t="s">
        <v>624</v>
      </c>
      <c r="B18" s="10" t="s">
        <v>143</v>
      </c>
      <c r="C18" s="14"/>
      <c r="D18" s="25"/>
      <c r="E18" s="6"/>
      <c r="F18" s="6">
        <f t="shared" ref="F18" si="3">D18*E18</f>
        <v>0</v>
      </c>
      <c r="G18" s="15"/>
    </row>
    <row r="19" spans="1:7" x14ac:dyDescent="0.55000000000000004">
      <c r="A19" s="9"/>
      <c r="B19" s="10"/>
      <c r="C19" s="14"/>
      <c r="D19" s="26"/>
      <c r="E19" s="6"/>
      <c r="F19" s="6"/>
      <c r="G19" s="15"/>
    </row>
    <row r="20" spans="1:7" s="48" customFormat="1" ht="23.4" customHeight="1" x14ac:dyDescent="0.55000000000000004">
      <c r="A20" s="69"/>
      <c r="B20" s="58" t="s">
        <v>8</v>
      </c>
      <c r="C20" s="70"/>
      <c r="D20" s="70"/>
      <c r="E20" s="71"/>
      <c r="F20" s="71">
        <f>SUM(F3:F19)</f>
        <v>0</v>
      </c>
      <c r="G20" s="32"/>
    </row>
  </sheetData>
  <phoneticPr fontId="19" type="noConversion"/>
  <pageMargins left="0.7" right="0.7" top="0.75" bottom="0.75" header="0.3" footer="0.3"/>
  <pageSetup scale="6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5CB5E-DCFB-4BFE-970F-A976AC4E93AC}">
  <sheetPr>
    <pageSetUpPr fitToPage="1"/>
  </sheetPr>
  <dimension ref="A1:G42"/>
  <sheetViews>
    <sheetView showZeros="0" zoomScale="67" workbookViewId="0">
      <selection activeCell="C3" sqref="C3:C40"/>
    </sheetView>
  </sheetViews>
  <sheetFormatPr defaultRowHeight="14.4" x14ac:dyDescent="0.55000000000000004"/>
  <cols>
    <col min="1" max="1" width="11.5234375" style="2" bestFit="1" customWidth="1"/>
    <col min="2" max="2" width="47.41796875" style="2" customWidth="1"/>
    <col min="3" max="3" width="8.7890625" style="22" customWidth="1"/>
    <col min="4" max="4" width="11.05078125" style="65" customWidth="1"/>
    <col min="5" max="5" width="11.89453125" style="2" bestFit="1" customWidth="1"/>
    <col min="6" max="6" width="13.1015625" style="2" customWidth="1"/>
    <col min="7" max="7" width="26.62890625" style="1" customWidth="1"/>
    <col min="8" max="8" width="13.62890625" style="2" bestFit="1" customWidth="1"/>
    <col min="9" max="16384" width="8.83984375" style="2"/>
  </cols>
  <sheetData>
    <row r="1" spans="1:7" ht="16.8" x14ac:dyDescent="0.55000000000000004">
      <c r="A1" s="3" t="s">
        <v>5</v>
      </c>
      <c r="B1" s="3" t="s">
        <v>0</v>
      </c>
      <c r="C1" s="3" t="s">
        <v>2</v>
      </c>
      <c r="D1" s="3" t="s">
        <v>1</v>
      </c>
      <c r="E1" s="3" t="s">
        <v>3</v>
      </c>
      <c r="F1" s="3" t="s">
        <v>4</v>
      </c>
      <c r="G1" s="17" t="s">
        <v>7</v>
      </c>
    </row>
    <row r="2" spans="1:7" ht="18.3" x14ac:dyDescent="0.55000000000000004">
      <c r="A2" s="34">
        <v>2.7</v>
      </c>
      <c r="B2" s="40" t="s">
        <v>337</v>
      </c>
      <c r="C2" s="37"/>
      <c r="D2" s="37"/>
      <c r="E2" s="35"/>
      <c r="F2" s="35"/>
      <c r="G2" s="36"/>
    </row>
    <row r="3" spans="1:7" x14ac:dyDescent="0.55000000000000004">
      <c r="A3" s="9" t="s">
        <v>338</v>
      </c>
      <c r="B3" s="10" t="s">
        <v>656</v>
      </c>
      <c r="C3" s="14"/>
      <c r="D3" s="20"/>
      <c r="E3" s="6"/>
      <c r="F3" s="6">
        <f>D3*E3</f>
        <v>0</v>
      </c>
      <c r="G3" s="15"/>
    </row>
    <row r="4" spans="1:7" x14ac:dyDescent="0.55000000000000004">
      <c r="A4" s="9" t="s">
        <v>339</v>
      </c>
      <c r="B4" s="10" t="s">
        <v>81</v>
      </c>
      <c r="C4" s="14"/>
      <c r="D4" s="20"/>
      <c r="E4" s="6"/>
      <c r="F4" s="6">
        <f t="shared" ref="F4:F6" si="0">D4*E4</f>
        <v>0</v>
      </c>
      <c r="G4" s="15"/>
    </row>
    <row r="5" spans="1:7" ht="18.3" x14ac:dyDescent="0.55000000000000004">
      <c r="A5" s="12" t="s">
        <v>340</v>
      </c>
      <c r="B5" s="4" t="s">
        <v>341</v>
      </c>
      <c r="C5" s="21"/>
      <c r="D5" s="21"/>
      <c r="E5" s="5"/>
      <c r="F5" s="5"/>
      <c r="G5" s="18"/>
    </row>
    <row r="6" spans="1:7" x14ac:dyDescent="0.55000000000000004">
      <c r="A6" s="9" t="s">
        <v>343</v>
      </c>
      <c r="B6" s="10" t="s">
        <v>78</v>
      </c>
      <c r="C6" s="14"/>
      <c r="D6" s="20"/>
      <c r="E6" s="6"/>
      <c r="F6" s="6">
        <f t="shared" si="0"/>
        <v>0</v>
      </c>
      <c r="G6" s="15"/>
    </row>
    <row r="7" spans="1:7" ht="15.6" x14ac:dyDescent="0.55000000000000004">
      <c r="A7" s="9" t="s">
        <v>344</v>
      </c>
      <c r="B7" s="7" t="s">
        <v>183</v>
      </c>
      <c r="C7" s="13"/>
      <c r="D7" s="13"/>
      <c r="E7" s="8"/>
      <c r="F7" s="8"/>
      <c r="G7" s="19"/>
    </row>
    <row r="8" spans="1:7" ht="28.8" x14ac:dyDescent="0.55000000000000004">
      <c r="A8" s="9" t="s">
        <v>345</v>
      </c>
      <c r="B8" s="10" t="s">
        <v>232</v>
      </c>
      <c r="C8" s="14"/>
      <c r="D8" s="14"/>
      <c r="E8" s="6"/>
      <c r="F8" s="6">
        <f t="shared" ref="F8:F12" si="1">D8*E8</f>
        <v>0</v>
      </c>
      <c r="G8" s="15"/>
    </row>
    <row r="9" spans="1:7" ht="28.8" x14ac:dyDescent="0.55000000000000004">
      <c r="A9" s="9" t="s">
        <v>346</v>
      </c>
      <c r="B9" s="10" t="s">
        <v>634</v>
      </c>
      <c r="C9" s="14"/>
      <c r="D9" s="14"/>
      <c r="E9" s="6"/>
      <c r="F9" s="6">
        <f t="shared" si="1"/>
        <v>0</v>
      </c>
      <c r="G9" s="15"/>
    </row>
    <row r="10" spans="1:7" ht="28.8" x14ac:dyDescent="0.55000000000000004">
      <c r="A10" s="9" t="s">
        <v>347</v>
      </c>
      <c r="B10" s="10" t="s">
        <v>124</v>
      </c>
      <c r="C10" s="14"/>
      <c r="D10" s="20"/>
      <c r="E10" s="6"/>
      <c r="F10" s="6">
        <f t="shared" si="1"/>
        <v>0</v>
      </c>
      <c r="G10" s="15"/>
    </row>
    <row r="11" spans="1:7" x14ac:dyDescent="0.55000000000000004">
      <c r="A11" s="9" t="s">
        <v>348</v>
      </c>
      <c r="B11" s="10" t="s">
        <v>113</v>
      </c>
      <c r="C11" s="14"/>
      <c r="D11" s="20"/>
      <c r="E11" s="6"/>
      <c r="F11" s="6">
        <f t="shared" si="1"/>
        <v>0</v>
      </c>
      <c r="G11" s="15"/>
    </row>
    <row r="12" spans="1:7" ht="28.8" x14ac:dyDescent="0.55000000000000004">
      <c r="A12" s="9" t="s">
        <v>349</v>
      </c>
      <c r="B12" s="10" t="s">
        <v>122</v>
      </c>
      <c r="C12" s="14"/>
      <c r="D12" s="20"/>
      <c r="E12" s="6"/>
      <c r="F12" s="6">
        <f t="shared" si="1"/>
        <v>0</v>
      </c>
      <c r="G12" s="15"/>
    </row>
    <row r="13" spans="1:7" ht="15.6" x14ac:dyDescent="0.55000000000000004">
      <c r="A13" s="9" t="s">
        <v>350</v>
      </c>
      <c r="B13" s="7" t="s">
        <v>80</v>
      </c>
      <c r="C13" s="13"/>
      <c r="D13" s="13"/>
      <c r="E13" s="8"/>
      <c r="F13" s="8"/>
      <c r="G13" s="19"/>
    </row>
    <row r="14" spans="1:7" x14ac:dyDescent="0.55000000000000004">
      <c r="A14" s="9" t="s">
        <v>351</v>
      </c>
      <c r="B14" s="10" t="s">
        <v>112</v>
      </c>
      <c r="C14" s="20"/>
      <c r="D14" s="20"/>
      <c r="E14" s="6"/>
      <c r="F14" s="6">
        <f t="shared" ref="F14:F21" si="2">D14*E14</f>
        <v>0</v>
      </c>
      <c r="G14" s="15"/>
    </row>
    <row r="15" spans="1:7" ht="28.8" x14ac:dyDescent="0.55000000000000004">
      <c r="A15" s="9" t="s">
        <v>352</v>
      </c>
      <c r="B15" s="10" t="s">
        <v>125</v>
      </c>
      <c r="C15" s="14"/>
      <c r="D15" s="14"/>
      <c r="E15" s="6"/>
      <c r="F15" s="6">
        <f t="shared" si="2"/>
        <v>0</v>
      </c>
      <c r="G15" s="15"/>
    </row>
    <row r="16" spans="1:7" ht="57.6" x14ac:dyDescent="0.55000000000000004">
      <c r="A16" s="9" t="s">
        <v>353</v>
      </c>
      <c r="B16" s="10" t="s">
        <v>116</v>
      </c>
      <c r="C16" s="14"/>
      <c r="D16" s="20"/>
      <c r="E16" s="6"/>
      <c r="F16" s="6">
        <f t="shared" si="2"/>
        <v>0</v>
      </c>
      <c r="G16" s="15"/>
    </row>
    <row r="17" spans="1:7" x14ac:dyDescent="0.55000000000000004">
      <c r="A17" s="9" t="s">
        <v>354</v>
      </c>
      <c r="B17" s="10" t="s">
        <v>121</v>
      </c>
      <c r="C17" s="14"/>
      <c r="D17" s="20"/>
      <c r="E17" s="6"/>
      <c r="F17" s="6">
        <f t="shared" si="2"/>
        <v>0</v>
      </c>
      <c r="G17" s="15"/>
    </row>
    <row r="18" spans="1:7" x14ac:dyDescent="0.55000000000000004">
      <c r="A18" s="9" t="s">
        <v>355</v>
      </c>
      <c r="B18" s="10" t="s">
        <v>120</v>
      </c>
      <c r="C18" s="14"/>
      <c r="D18" s="20"/>
      <c r="E18" s="6"/>
      <c r="F18" s="6">
        <f t="shared" si="2"/>
        <v>0</v>
      </c>
      <c r="G18" s="15"/>
    </row>
    <row r="19" spans="1:7" ht="28.8" x14ac:dyDescent="0.55000000000000004">
      <c r="A19" s="9" t="s">
        <v>356</v>
      </c>
      <c r="B19" s="10" t="s">
        <v>124</v>
      </c>
      <c r="C19" s="14"/>
      <c r="D19" s="20"/>
      <c r="E19" s="6"/>
      <c r="F19" s="6">
        <f t="shared" si="2"/>
        <v>0</v>
      </c>
      <c r="G19" s="15"/>
    </row>
    <row r="20" spans="1:7" x14ac:dyDescent="0.55000000000000004">
      <c r="A20" s="9" t="s">
        <v>357</v>
      </c>
      <c r="B20" s="10" t="s">
        <v>113</v>
      </c>
      <c r="C20" s="14"/>
      <c r="D20" s="20"/>
      <c r="E20" s="6"/>
      <c r="F20" s="6">
        <f t="shared" si="2"/>
        <v>0</v>
      </c>
      <c r="G20" s="15"/>
    </row>
    <row r="21" spans="1:7" ht="28.8" x14ac:dyDescent="0.55000000000000004">
      <c r="A21" s="9" t="s">
        <v>358</v>
      </c>
      <c r="B21" s="10" t="s">
        <v>122</v>
      </c>
      <c r="C21" s="14"/>
      <c r="D21" s="20"/>
      <c r="E21" s="6"/>
      <c r="F21" s="6">
        <f t="shared" si="2"/>
        <v>0</v>
      </c>
      <c r="G21" s="15"/>
    </row>
    <row r="22" spans="1:7" ht="15.6" x14ac:dyDescent="0.55000000000000004">
      <c r="A22" s="9" t="s">
        <v>359</v>
      </c>
      <c r="B22" s="7" t="s">
        <v>625</v>
      </c>
      <c r="C22" s="13"/>
      <c r="D22" s="13"/>
      <c r="E22" s="8"/>
      <c r="F22" s="8"/>
      <c r="G22" s="19"/>
    </row>
    <row r="23" spans="1:7" x14ac:dyDescent="0.55000000000000004">
      <c r="A23" s="9" t="s">
        <v>360</v>
      </c>
      <c r="B23" s="10" t="s">
        <v>627</v>
      </c>
      <c r="C23" s="14"/>
      <c r="D23" s="14"/>
      <c r="E23" s="6"/>
      <c r="F23" s="6">
        <f t="shared" ref="F23:F28" si="3">D23*E23</f>
        <v>0</v>
      </c>
      <c r="G23" s="15"/>
    </row>
    <row r="24" spans="1:7" ht="57.6" x14ac:dyDescent="0.55000000000000004">
      <c r="A24" s="9" t="s">
        <v>361</v>
      </c>
      <c r="B24" s="10" t="s">
        <v>626</v>
      </c>
      <c r="C24" s="14"/>
      <c r="D24" s="20"/>
      <c r="E24" s="6"/>
      <c r="F24" s="6">
        <f t="shared" si="3"/>
        <v>0</v>
      </c>
      <c r="G24" s="15"/>
    </row>
    <row r="25" spans="1:7" x14ac:dyDescent="0.55000000000000004">
      <c r="A25" s="9" t="s">
        <v>362</v>
      </c>
      <c r="B25" s="10" t="s">
        <v>631</v>
      </c>
      <c r="C25" s="14"/>
      <c r="D25" s="20"/>
      <c r="E25" s="6"/>
      <c r="F25" s="6">
        <f t="shared" si="3"/>
        <v>0</v>
      </c>
      <c r="G25" s="15"/>
    </row>
    <row r="26" spans="1:7" ht="28.8" x14ac:dyDescent="0.55000000000000004">
      <c r="A26" s="9" t="s">
        <v>363</v>
      </c>
      <c r="B26" s="10" t="s">
        <v>620</v>
      </c>
      <c r="C26" s="14"/>
      <c r="D26" s="20"/>
      <c r="E26" s="6"/>
      <c r="F26" s="6">
        <f t="shared" si="3"/>
        <v>0</v>
      </c>
      <c r="G26" s="15"/>
    </row>
    <row r="27" spans="1:7" x14ac:dyDescent="0.55000000000000004">
      <c r="A27" s="9" t="s">
        <v>364</v>
      </c>
      <c r="B27" s="10" t="s">
        <v>628</v>
      </c>
      <c r="C27" s="14"/>
      <c r="D27" s="20"/>
      <c r="E27" s="6"/>
      <c r="F27" s="6">
        <f t="shared" si="3"/>
        <v>0</v>
      </c>
      <c r="G27" s="15"/>
    </row>
    <row r="28" spans="1:7" ht="28.8" x14ac:dyDescent="0.55000000000000004">
      <c r="A28" s="9" t="s">
        <v>365</v>
      </c>
      <c r="B28" s="10" t="s">
        <v>122</v>
      </c>
      <c r="C28" s="14"/>
      <c r="D28" s="20"/>
      <c r="E28" s="6"/>
      <c r="F28" s="6">
        <f t="shared" si="3"/>
        <v>0</v>
      </c>
      <c r="G28" s="15"/>
    </row>
    <row r="29" spans="1:7" ht="15.6" x14ac:dyDescent="0.55000000000000004">
      <c r="A29" s="9" t="s">
        <v>366</v>
      </c>
      <c r="B29" s="7" t="s">
        <v>83</v>
      </c>
      <c r="C29" s="13"/>
      <c r="D29" s="13"/>
      <c r="E29" s="8"/>
      <c r="F29" s="8"/>
      <c r="G29" s="19"/>
    </row>
    <row r="30" spans="1:7" ht="28.8" x14ac:dyDescent="0.55000000000000004">
      <c r="A30" s="9" t="s">
        <v>367</v>
      </c>
      <c r="B30" s="10" t="s">
        <v>141</v>
      </c>
      <c r="C30" s="14"/>
      <c r="D30" s="20"/>
      <c r="E30" s="6"/>
      <c r="F30" s="6">
        <f t="shared" ref="F30:F38" si="4">D30*E30</f>
        <v>0</v>
      </c>
      <c r="G30" s="15"/>
    </row>
    <row r="31" spans="1:7" ht="28.8" x14ac:dyDescent="0.55000000000000004">
      <c r="A31" s="9" t="s">
        <v>368</v>
      </c>
      <c r="B31" s="10" t="s">
        <v>543</v>
      </c>
      <c r="C31" s="14"/>
      <c r="D31" s="20"/>
      <c r="E31" s="6"/>
      <c r="F31" s="6">
        <f t="shared" si="4"/>
        <v>0</v>
      </c>
      <c r="G31" s="15"/>
    </row>
    <row r="32" spans="1:7" x14ac:dyDescent="0.55000000000000004">
      <c r="A32" s="9" t="s">
        <v>369</v>
      </c>
      <c r="B32" s="10" t="s">
        <v>673</v>
      </c>
      <c r="C32" s="14"/>
      <c r="D32" s="20"/>
      <c r="E32" s="6"/>
      <c r="F32" s="6">
        <f t="shared" si="4"/>
        <v>0</v>
      </c>
      <c r="G32" s="15"/>
    </row>
    <row r="33" spans="1:7" x14ac:dyDescent="0.55000000000000004">
      <c r="A33" s="9" t="s">
        <v>635</v>
      </c>
      <c r="B33" s="10" t="s">
        <v>342</v>
      </c>
      <c r="C33" s="14"/>
      <c r="D33" s="14"/>
      <c r="E33" s="6"/>
      <c r="F33" s="6">
        <f t="shared" si="4"/>
        <v>0</v>
      </c>
      <c r="G33" s="15"/>
    </row>
    <row r="34" spans="1:7" ht="28.8" x14ac:dyDescent="0.55000000000000004">
      <c r="A34" s="9" t="s">
        <v>636</v>
      </c>
      <c r="B34" s="10" t="s">
        <v>630</v>
      </c>
      <c r="C34" s="14"/>
      <c r="D34" s="14"/>
      <c r="E34" s="6"/>
      <c r="F34" s="6">
        <f t="shared" si="4"/>
        <v>0</v>
      </c>
      <c r="G34" s="15"/>
    </row>
    <row r="35" spans="1:7" x14ac:dyDescent="0.55000000000000004">
      <c r="A35" s="9" t="s">
        <v>637</v>
      </c>
      <c r="B35" s="10" t="s">
        <v>632</v>
      </c>
      <c r="C35" s="14"/>
      <c r="D35" s="14"/>
      <c r="E35" s="6"/>
      <c r="F35" s="6">
        <f t="shared" si="4"/>
        <v>0</v>
      </c>
      <c r="G35" s="15"/>
    </row>
    <row r="36" spans="1:7" x14ac:dyDescent="0.55000000000000004">
      <c r="A36" s="9" t="s">
        <v>638</v>
      </c>
      <c r="B36" s="10" t="s">
        <v>633</v>
      </c>
      <c r="C36" s="14"/>
      <c r="D36" s="14"/>
      <c r="E36" s="6"/>
      <c r="F36" s="6">
        <f t="shared" si="4"/>
        <v>0</v>
      </c>
      <c r="G36" s="15"/>
    </row>
    <row r="37" spans="1:7" x14ac:dyDescent="0.55000000000000004">
      <c r="A37" s="9" t="s">
        <v>639</v>
      </c>
      <c r="B37" s="10" t="s">
        <v>629</v>
      </c>
      <c r="C37" s="14"/>
      <c r="D37" s="14"/>
      <c r="E37" s="6"/>
      <c r="F37" s="6">
        <f t="shared" si="4"/>
        <v>0</v>
      </c>
      <c r="G37" s="15"/>
    </row>
    <row r="38" spans="1:7" ht="28.8" x14ac:dyDescent="0.55000000000000004">
      <c r="A38" s="9" t="s">
        <v>640</v>
      </c>
      <c r="B38" s="10" t="s">
        <v>119</v>
      </c>
      <c r="C38" s="14"/>
      <c r="D38" s="20"/>
      <c r="E38" s="6"/>
      <c r="F38" s="6">
        <f t="shared" si="4"/>
        <v>0</v>
      </c>
      <c r="G38" s="15"/>
    </row>
    <row r="39" spans="1:7" ht="15.6" x14ac:dyDescent="0.55000000000000004">
      <c r="A39" s="9" t="s">
        <v>641</v>
      </c>
      <c r="B39" s="7" t="s">
        <v>142</v>
      </c>
      <c r="C39" s="13"/>
      <c r="D39" s="13"/>
      <c r="E39" s="8"/>
      <c r="F39" s="8"/>
      <c r="G39" s="19"/>
    </row>
    <row r="40" spans="1:7" ht="28.8" x14ac:dyDescent="0.55000000000000004">
      <c r="A40" s="9" t="s">
        <v>642</v>
      </c>
      <c r="B40" s="10" t="s">
        <v>143</v>
      </c>
      <c r="C40" s="14"/>
      <c r="D40" s="20"/>
      <c r="E40" s="6"/>
      <c r="F40" s="6">
        <f t="shared" ref="F40" si="5">D40*E40</f>
        <v>0</v>
      </c>
      <c r="G40" s="15"/>
    </row>
    <row r="41" spans="1:7" x14ac:dyDescent="0.55000000000000004">
      <c r="A41" s="9"/>
      <c r="B41" s="10"/>
      <c r="C41" s="14"/>
      <c r="D41" s="20"/>
      <c r="E41" s="6"/>
      <c r="F41" s="6"/>
      <c r="G41" s="15"/>
    </row>
    <row r="42" spans="1:7" s="48" customFormat="1" ht="23.4" customHeight="1" x14ac:dyDescent="0.55000000000000004">
      <c r="A42" s="69"/>
      <c r="B42" s="58" t="s">
        <v>8</v>
      </c>
      <c r="C42" s="70"/>
      <c r="D42" s="69"/>
      <c r="E42" s="71"/>
      <c r="F42" s="71">
        <f>SUM(F3:F41)</f>
        <v>0</v>
      </c>
      <c r="G42" s="32"/>
    </row>
  </sheetData>
  <phoneticPr fontId="19" type="noConversion"/>
  <pageMargins left="0.7" right="0.7" top="0.75" bottom="0.75" header="0.3" footer="0.3"/>
  <pageSetup scale="6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7A22A-ED85-4BE5-9286-2EBFB51A3321}">
  <sheetPr>
    <pageSetUpPr fitToPage="1"/>
  </sheetPr>
  <dimension ref="A1:H55"/>
  <sheetViews>
    <sheetView showZeros="0" zoomScale="59" workbookViewId="0">
      <selection activeCell="C3" sqref="C3:C53"/>
    </sheetView>
  </sheetViews>
  <sheetFormatPr defaultRowHeight="14.4" x14ac:dyDescent="0.55000000000000004"/>
  <cols>
    <col min="1" max="1" width="11.5234375" style="2" bestFit="1" customWidth="1"/>
    <col min="2" max="2" width="59.1015625" style="2" bestFit="1" customWidth="1"/>
    <col min="3" max="3" width="8.7890625" style="22" customWidth="1"/>
    <col min="4" max="4" width="11.05078125" style="65" customWidth="1"/>
    <col min="5" max="5" width="11.89453125" style="2" bestFit="1" customWidth="1"/>
    <col min="6" max="6" width="13.1015625" style="2" customWidth="1"/>
    <col min="7" max="7" width="26.62890625" style="1" customWidth="1"/>
    <col min="8" max="8" width="23.3125" style="56" customWidth="1"/>
    <col min="9" max="16384" width="8.83984375" style="2"/>
  </cols>
  <sheetData>
    <row r="1" spans="1:7" ht="16.8" x14ac:dyDescent="0.55000000000000004">
      <c r="A1" s="3" t="s">
        <v>5</v>
      </c>
      <c r="B1" s="3" t="s">
        <v>0</v>
      </c>
      <c r="C1" s="3" t="s">
        <v>2</v>
      </c>
      <c r="D1" s="3" t="s">
        <v>1</v>
      </c>
      <c r="E1" s="3" t="s">
        <v>3</v>
      </c>
      <c r="F1" s="3" t="s">
        <v>4</v>
      </c>
      <c r="G1" s="17" t="s">
        <v>7</v>
      </c>
    </row>
    <row r="2" spans="1:7" ht="18.3" x14ac:dyDescent="0.55000000000000004">
      <c r="A2" s="34">
        <v>2.9</v>
      </c>
      <c r="B2" s="40" t="s">
        <v>370</v>
      </c>
      <c r="C2" s="37"/>
      <c r="D2" s="37"/>
      <c r="E2" s="35"/>
      <c r="F2" s="35"/>
      <c r="G2" s="36"/>
    </row>
    <row r="3" spans="1:7" x14ac:dyDescent="0.55000000000000004">
      <c r="A3" s="9" t="s">
        <v>373</v>
      </c>
      <c r="B3" s="10" t="s">
        <v>656</v>
      </c>
      <c r="C3" s="14"/>
      <c r="D3" s="20"/>
      <c r="E3" s="6"/>
      <c r="F3" s="6">
        <f>D3*E3</f>
        <v>0</v>
      </c>
      <c r="G3" s="15"/>
    </row>
    <row r="4" spans="1:7" x14ac:dyDescent="0.55000000000000004">
      <c r="A4" s="9" t="s">
        <v>374</v>
      </c>
      <c r="B4" s="10" t="s">
        <v>81</v>
      </c>
      <c r="C4" s="14"/>
      <c r="D4" s="20"/>
      <c r="E4" s="6"/>
      <c r="F4" s="6">
        <f t="shared" ref="F4:F6" si="0">D4*E4</f>
        <v>0</v>
      </c>
      <c r="G4" s="15"/>
    </row>
    <row r="5" spans="1:7" ht="18.3" x14ac:dyDescent="0.55000000000000004">
      <c r="A5" s="12" t="s">
        <v>375</v>
      </c>
      <c r="B5" s="4" t="s">
        <v>371</v>
      </c>
      <c r="C5" s="21"/>
      <c r="D5" s="21"/>
      <c r="E5" s="5"/>
      <c r="F5" s="5"/>
      <c r="G5" s="18"/>
    </row>
    <row r="6" spans="1:7" x14ac:dyDescent="0.55000000000000004">
      <c r="A6" s="9" t="s">
        <v>376</v>
      </c>
      <c r="B6" s="10" t="s">
        <v>78</v>
      </c>
      <c r="C6" s="14"/>
      <c r="D6" s="20"/>
      <c r="E6" s="6"/>
      <c r="F6" s="6">
        <f t="shared" si="0"/>
        <v>0</v>
      </c>
      <c r="G6" s="15"/>
    </row>
    <row r="7" spans="1:7" ht="15.6" x14ac:dyDescent="0.55000000000000004">
      <c r="A7" s="9" t="s">
        <v>377</v>
      </c>
      <c r="B7" s="7" t="s">
        <v>79</v>
      </c>
      <c r="C7" s="13"/>
      <c r="D7" s="13"/>
      <c r="E7" s="8"/>
      <c r="F7" s="8"/>
      <c r="G7" s="19"/>
    </row>
    <row r="8" spans="1:7" ht="28.8" x14ac:dyDescent="0.55000000000000004">
      <c r="A8" s="9" t="s">
        <v>378</v>
      </c>
      <c r="B8" s="10" t="s">
        <v>126</v>
      </c>
      <c r="C8" s="14"/>
      <c r="D8" s="20"/>
      <c r="E8" s="6"/>
      <c r="F8" s="6">
        <f t="shared" ref="F8:F11" si="1">D8*E8</f>
        <v>0</v>
      </c>
      <c r="G8" s="15"/>
    </row>
    <row r="9" spans="1:7" x14ac:dyDescent="0.55000000000000004">
      <c r="A9" s="9" t="s">
        <v>379</v>
      </c>
      <c r="B9" s="10" t="s">
        <v>118</v>
      </c>
      <c r="C9" s="14"/>
      <c r="D9" s="14"/>
      <c r="E9" s="6"/>
      <c r="F9" s="6">
        <f t="shared" si="1"/>
        <v>0</v>
      </c>
      <c r="G9" s="15"/>
    </row>
    <row r="10" spans="1:7" ht="28.8" x14ac:dyDescent="0.55000000000000004">
      <c r="A10" s="9" t="s">
        <v>380</v>
      </c>
      <c r="B10" s="10" t="s">
        <v>177</v>
      </c>
      <c r="C10" s="14"/>
      <c r="D10" s="14"/>
      <c r="E10" s="6"/>
      <c r="F10" s="6">
        <f t="shared" si="1"/>
        <v>0</v>
      </c>
      <c r="G10" s="15"/>
    </row>
    <row r="11" spans="1:7" x14ac:dyDescent="0.55000000000000004">
      <c r="A11" s="9" t="s">
        <v>381</v>
      </c>
      <c r="B11" s="10" t="s">
        <v>178</v>
      </c>
      <c r="C11" s="14"/>
      <c r="D11" s="20"/>
      <c r="E11" s="6"/>
      <c r="F11" s="6">
        <f t="shared" si="1"/>
        <v>0</v>
      </c>
      <c r="G11" s="15"/>
    </row>
    <row r="12" spans="1:7" ht="18.3" x14ac:dyDescent="0.55000000000000004">
      <c r="A12" s="12" t="s">
        <v>382</v>
      </c>
      <c r="B12" s="4" t="s">
        <v>372</v>
      </c>
      <c r="C12" s="21"/>
      <c r="D12" s="21"/>
      <c r="E12" s="5"/>
      <c r="F12" s="5"/>
      <c r="G12" s="18"/>
    </row>
    <row r="13" spans="1:7" x14ac:dyDescent="0.55000000000000004">
      <c r="A13" s="9" t="s">
        <v>383</v>
      </c>
      <c r="B13" s="51" t="s">
        <v>240</v>
      </c>
      <c r="C13" s="14"/>
      <c r="D13" s="20"/>
      <c r="E13" s="6"/>
      <c r="F13" s="6">
        <f t="shared" ref="F13:F26" si="2">D13*E13</f>
        <v>0</v>
      </c>
      <c r="G13" s="15"/>
    </row>
    <row r="14" spans="1:7" ht="15.6" x14ac:dyDescent="0.55000000000000004">
      <c r="A14" s="9" t="s">
        <v>384</v>
      </c>
      <c r="B14" s="10" t="s">
        <v>241</v>
      </c>
      <c r="C14" s="14"/>
      <c r="D14" s="53"/>
      <c r="E14" s="54"/>
      <c r="F14" s="6">
        <f t="shared" si="2"/>
        <v>0</v>
      </c>
      <c r="G14" s="55"/>
    </row>
    <row r="15" spans="1:7" x14ac:dyDescent="0.55000000000000004">
      <c r="A15" s="9" t="s">
        <v>385</v>
      </c>
      <c r="B15" s="10" t="s">
        <v>242</v>
      </c>
      <c r="C15" s="14"/>
      <c r="D15" s="20"/>
      <c r="E15" s="6"/>
      <c r="F15" s="6">
        <f t="shared" si="2"/>
        <v>0</v>
      </c>
      <c r="G15" s="15"/>
    </row>
    <row r="16" spans="1:7" customFormat="1" x14ac:dyDescent="0.55000000000000004">
      <c r="A16" s="9" t="s">
        <v>386</v>
      </c>
      <c r="B16" s="72" t="s">
        <v>659</v>
      </c>
      <c r="C16" s="73"/>
      <c r="D16" s="6"/>
      <c r="E16" s="6"/>
      <c r="F16" s="6">
        <f t="shared" si="2"/>
        <v>0</v>
      </c>
      <c r="G16" s="75"/>
    </row>
    <row r="17" spans="1:8" customFormat="1" x14ac:dyDescent="0.55000000000000004">
      <c r="A17" s="9" t="s">
        <v>387</v>
      </c>
      <c r="B17" s="72" t="s">
        <v>675</v>
      </c>
      <c r="C17" s="73"/>
      <c r="D17" s="6"/>
      <c r="E17" s="6"/>
      <c r="F17" s="6">
        <f t="shared" si="2"/>
        <v>0</v>
      </c>
      <c r="G17" s="75"/>
    </row>
    <row r="18" spans="1:8" customFormat="1" x14ac:dyDescent="0.55000000000000004">
      <c r="A18" s="9" t="s">
        <v>388</v>
      </c>
      <c r="B18" s="72" t="s">
        <v>668</v>
      </c>
      <c r="C18" s="73"/>
      <c r="D18" s="6"/>
      <c r="E18" s="6"/>
      <c r="F18" s="6">
        <f t="shared" si="2"/>
        <v>0</v>
      </c>
      <c r="G18" s="75"/>
    </row>
    <row r="19" spans="1:8" customFormat="1" x14ac:dyDescent="0.55000000000000004">
      <c r="A19" s="9" t="s">
        <v>389</v>
      </c>
      <c r="B19" s="72" t="s">
        <v>664</v>
      </c>
      <c r="C19" s="73"/>
      <c r="D19" s="6"/>
      <c r="E19" s="6"/>
      <c r="F19" s="6">
        <f t="shared" si="2"/>
        <v>0</v>
      </c>
      <c r="G19" s="75"/>
    </row>
    <row r="20" spans="1:8" customFormat="1" x14ac:dyDescent="0.55000000000000004">
      <c r="A20" s="9" t="s">
        <v>390</v>
      </c>
      <c r="B20" s="72" t="s">
        <v>665</v>
      </c>
      <c r="C20" s="73"/>
      <c r="D20" s="6"/>
      <c r="E20" s="6"/>
      <c r="F20" s="6">
        <f t="shared" si="2"/>
        <v>0</v>
      </c>
      <c r="G20" s="75"/>
    </row>
    <row r="21" spans="1:8" customFormat="1" x14ac:dyDescent="0.55000000000000004">
      <c r="A21" s="9" t="s">
        <v>391</v>
      </c>
      <c r="B21" s="72" t="s">
        <v>676</v>
      </c>
      <c r="C21" s="73"/>
      <c r="D21" s="6"/>
      <c r="E21" s="6"/>
      <c r="F21" s="6">
        <f t="shared" si="2"/>
        <v>0</v>
      </c>
      <c r="G21" s="75"/>
    </row>
    <row r="22" spans="1:8" customFormat="1" ht="43.2" x14ac:dyDescent="0.55000000000000004">
      <c r="A22" s="9" t="s">
        <v>392</v>
      </c>
      <c r="B22" s="76" t="s">
        <v>677</v>
      </c>
      <c r="C22" s="73"/>
      <c r="D22" s="6"/>
      <c r="E22" s="6"/>
      <c r="F22" s="6">
        <f t="shared" si="2"/>
        <v>0</v>
      </c>
      <c r="G22" s="75"/>
    </row>
    <row r="23" spans="1:8" customFormat="1" ht="43.2" x14ac:dyDescent="0.55000000000000004">
      <c r="A23" s="9" t="s">
        <v>393</v>
      </c>
      <c r="B23" s="76" t="s">
        <v>678</v>
      </c>
      <c r="C23" s="73"/>
      <c r="D23" s="6"/>
      <c r="E23" s="6"/>
      <c r="F23" s="6">
        <f t="shared" si="2"/>
        <v>0</v>
      </c>
      <c r="G23" s="75"/>
    </row>
    <row r="24" spans="1:8" customFormat="1" x14ac:dyDescent="0.55000000000000004">
      <c r="A24" s="9" t="s">
        <v>394</v>
      </c>
      <c r="B24" s="76" t="s">
        <v>679</v>
      </c>
      <c r="C24" s="73"/>
      <c r="D24" s="6"/>
      <c r="E24" s="6"/>
      <c r="F24" s="6">
        <f t="shared" si="2"/>
        <v>0</v>
      </c>
      <c r="G24" s="75"/>
    </row>
    <row r="25" spans="1:8" customFormat="1" x14ac:dyDescent="0.55000000000000004">
      <c r="A25" s="9" t="s">
        <v>395</v>
      </c>
      <c r="B25" s="76" t="s">
        <v>680</v>
      </c>
      <c r="C25" s="73"/>
      <c r="D25" s="6"/>
      <c r="E25" s="6"/>
      <c r="F25" s="6">
        <f t="shared" si="2"/>
        <v>0</v>
      </c>
      <c r="G25" s="75"/>
    </row>
    <row r="26" spans="1:8" customFormat="1" x14ac:dyDescent="0.55000000000000004">
      <c r="A26" s="9" t="s">
        <v>396</v>
      </c>
      <c r="B26" s="76" t="s">
        <v>681</v>
      </c>
      <c r="C26" s="73"/>
      <c r="D26" s="6"/>
      <c r="E26" s="6"/>
      <c r="F26" s="6">
        <f t="shared" si="2"/>
        <v>0</v>
      </c>
      <c r="G26" s="75"/>
    </row>
    <row r="27" spans="1:8" ht="15.6" x14ac:dyDescent="0.55000000000000004">
      <c r="A27" s="9" t="s">
        <v>397</v>
      </c>
      <c r="B27" s="7" t="s">
        <v>142</v>
      </c>
      <c r="C27" s="13"/>
      <c r="D27" s="13"/>
      <c r="E27" s="8"/>
      <c r="F27" s="8"/>
      <c r="G27" s="19"/>
    </row>
    <row r="28" spans="1:8" ht="28.8" x14ac:dyDescent="0.55000000000000004">
      <c r="A28" s="9" t="s">
        <v>398</v>
      </c>
      <c r="B28" s="10" t="s">
        <v>143</v>
      </c>
      <c r="C28" s="14"/>
      <c r="D28" s="20"/>
      <c r="E28" s="6"/>
      <c r="F28" s="6">
        <f t="shared" ref="F28:F30" si="3">D28*E28</f>
        <v>0</v>
      </c>
      <c r="G28" s="15"/>
    </row>
    <row r="29" spans="1:8" ht="28.8" x14ac:dyDescent="0.55000000000000004">
      <c r="A29" s="9" t="s">
        <v>399</v>
      </c>
      <c r="B29" s="10" t="s">
        <v>644</v>
      </c>
      <c r="C29" s="14"/>
      <c r="D29" s="20"/>
      <c r="E29" s="6"/>
      <c r="F29" s="6">
        <f t="shared" si="3"/>
        <v>0</v>
      </c>
      <c r="G29" s="15"/>
      <c r="H29" s="2"/>
    </row>
    <row r="30" spans="1:8" ht="28.8" x14ac:dyDescent="0.55000000000000004">
      <c r="A30" s="9" t="s">
        <v>400</v>
      </c>
      <c r="B30" s="10" t="s">
        <v>645</v>
      </c>
      <c r="C30" s="14"/>
      <c r="D30" s="20"/>
      <c r="E30" s="6"/>
      <c r="F30" s="6">
        <f t="shared" si="3"/>
        <v>0</v>
      </c>
      <c r="G30" s="15"/>
      <c r="H30" s="2"/>
    </row>
    <row r="31" spans="1:8" ht="18.3" x14ac:dyDescent="0.55000000000000004">
      <c r="A31" s="12" t="s">
        <v>401</v>
      </c>
      <c r="B31" s="4" t="s">
        <v>402</v>
      </c>
      <c r="C31" s="21"/>
      <c r="D31" s="21"/>
      <c r="E31" s="5"/>
      <c r="F31" s="5"/>
      <c r="G31" s="18"/>
    </row>
    <row r="32" spans="1:8" ht="15.6" x14ac:dyDescent="0.55000000000000004">
      <c r="A32" s="9" t="s">
        <v>404</v>
      </c>
      <c r="B32" s="7" t="s">
        <v>183</v>
      </c>
      <c r="C32" s="13"/>
      <c r="D32" s="13"/>
      <c r="E32" s="8"/>
      <c r="F32" s="8"/>
      <c r="G32" s="19"/>
    </row>
    <row r="33" spans="1:7" x14ac:dyDescent="0.55000000000000004">
      <c r="A33" s="9" t="s">
        <v>405</v>
      </c>
      <c r="B33" s="10" t="s">
        <v>643</v>
      </c>
      <c r="C33" s="14"/>
      <c r="D33" s="14"/>
      <c r="E33" s="6"/>
      <c r="F33" s="6">
        <f t="shared" ref="F33:F45" si="4">D33*E33</f>
        <v>0</v>
      </c>
      <c r="G33" s="15"/>
    </row>
    <row r="34" spans="1:7" ht="28.8" x14ac:dyDescent="0.55000000000000004">
      <c r="A34" s="9" t="s">
        <v>406</v>
      </c>
      <c r="B34" s="10" t="s">
        <v>122</v>
      </c>
      <c r="C34" s="14"/>
      <c r="D34" s="20"/>
      <c r="E34" s="6"/>
      <c r="F34" s="6">
        <f t="shared" si="4"/>
        <v>0</v>
      </c>
      <c r="G34" s="15"/>
    </row>
    <row r="35" spans="1:7" x14ac:dyDescent="0.55000000000000004">
      <c r="A35" s="9" t="s">
        <v>407</v>
      </c>
      <c r="B35" s="51" t="s">
        <v>240</v>
      </c>
      <c r="C35" s="14"/>
      <c r="D35" s="20"/>
      <c r="E35" s="6"/>
      <c r="F35" s="6">
        <f t="shared" si="4"/>
        <v>0</v>
      </c>
      <c r="G35" s="15"/>
    </row>
    <row r="36" spans="1:7" ht="15.6" x14ac:dyDescent="0.55000000000000004">
      <c r="A36" s="9" t="s">
        <v>408</v>
      </c>
      <c r="B36" s="10" t="s">
        <v>241</v>
      </c>
      <c r="C36" s="14"/>
      <c r="D36" s="53"/>
      <c r="E36" s="54"/>
      <c r="F36" s="6">
        <f t="shared" si="4"/>
        <v>0</v>
      </c>
      <c r="G36" s="55"/>
    </row>
    <row r="37" spans="1:7" x14ac:dyDescent="0.55000000000000004">
      <c r="A37" s="9" t="s">
        <v>409</v>
      </c>
      <c r="B37" s="10" t="s">
        <v>242</v>
      </c>
      <c r="C37" s="14"/>
      <c r="D37" s="20"/>
      <c r="E37" s="6"/>
      <c r="F37" s="6">
        <f t="shared" si="4"/>
        <v>0</v>
      </c>
      <c r="G37" s="15"/>
    </row>
    <row r="38" spans="1:7" customFormat="1" x14ac:dyDescent="0.55000000000000004">
      <c r="A38" s="9" t="s">
        <v>410</v>
      </c>
      <c r="B38" s="72" t="s">
        <v>682</v>
      </c>
      <c r="C38" s="73"/>
      <c r="D38" s="6"/>
      <c r="E38" s="6"/>
      <c r="F38" s="6">
        <f>D38*E38</f>
        <v>0</v>
      </c>
      <c r="G38" s="75"/>
    </row>
    <row r="39" spans="1:7" customFormat="1" x14ac:dyDescent="0.55000000000000004">
      <c r="A39" s="9" t="s">
        <v>411</v>
      </c>
      <c r="B39" s="72" t="s">
        <v>683</v>
      </c>
      <c r="C39" s="73"/>
      <c r="D39" s="6"/>
      <c r="E39" s="6"/>
      <c r="F39" s="6">
        <f>D39*E39</f>
        <v>0</v>
      </c>
      <c r="G39" s="75"/>
    </row>
    <row r="40" spans="1:7" customFormat="1" x14ac:dyDescent="0.55000000000000004">
      <c r="A40" s="9" t="s">
        <v>412</v>
      </c>
      <c r="B40" s="72" t="s">
        <v>684</v>
      </c>
      <c r="C40" s="73"/>
      <c r="D40" s="6"/>
      <c r="E40" s="6"/>
      <c r="F40" s="6">
        <f>D40*E40</f>
        <v>0</v>
      </c>
      <c r="G40" s="75"/>
    </row>
    <row r="41" spans="1:7" customFormat="1" x14ac:dyDescent="0.55000000000000004">
      <c r="A41" s="9" t="s">
        <v>413</v>
      </c>
      <c r="B41" s="72" t="s">
        <v>685</v>
      </c>
      <c r="C41" s="73"/>
      <c r="D41" s="6"/>
      <c r="E41" s="6"/>
      <c r="F41" s="6">
        <f>D41*E41</f>
        <v>0</v>
      </c>
      <c r="G41" s="75"/>
    </row>
    <row r="42" spans="1:7" customFormat="1" x14ac:dyDescent="0.55000000000000004">
      <c r="A42" s="9" t="s">
        <v>414</v>
      </c>
      <c r="B42" s="72" t="s">
        <v>686</v>
      </c>
      <c r="C42" s="73"/>
      <c r="D42" s="6"/>
      <c r="E42" s="6"/>
      <c r="F42" s="6">
        <f>D42*E42</f>
        <v>0</v>
      </c>
      <c r="G42" s="75"/>
    </row>
    <row r="43" spans="1:7" ht="57.6" x14ac:dyDescent="0.55000000000000004">
      <c r="A43" s="9" t="s">
        <v>415</v>
      </c>
      <c r="B43" s="10" t="s">
        <v>687</v>
      </c>
      <c r="C43" s="14"/>
      <c r="D43" s="14"/>
      <c r="E43" s="6"/>
      <c r="F43" s="6">
        <f t="shared" si="4"/>
        <v>0</v>
      </c>
      <c r="G43" s="15"/>
    </row>
    <row r="44" spans="1:7" ht="43.2" x14ac:dyDescent="0.55000000000000004">
      <c r="A44" s="9" t="s">
        <v>416</v>
      </c>
      <c r="B44" s="10" t="s">
        <v>678</v>
      </c>
      <c r="C44" s="14"/>
      <c r="D44" s="14"/>
      <c r="E44" s="6"/>
      <c r="F44" s="6">
        <f t="shared" si="4"/>
        <v>0</v>
      </c>
      <c r="G44" s="15"/>
    </row>
    <row r="45" spans="1:7" x14ac:dyDescent="0.55000000000000004">
      <c r="A45" s="9" t="s">
        <v>417</v>
      </c>
      <c r="B45" s="10" t="s">
        <v>246</v>
      </c>
      <c r="C45" s="14"/>
      <c r="D45" s="14"/>
      <c r="E45" s="6"/>
      <c r="F45" s="6">
        <f t="shared" si="4"/>
        <v>0</v>
      </c>
      <c r="G45" s="15"/>
    </row>
    <row r="46" spans="1:7" ht="15.6" x14ac:dyDescent="0.55000000000000004">
      <c r="A46" s="9" t="s">
        <v>418</v>
      </c>
      <c r="B46" s="7" t="s">
        <v>83</v>
      </c>
      <c r="C46" s="13"/>
      <c r="D46" s="13"/>
      <c r="E46" s="8"/>
      <c r="F46" s="8"/>
      <c r="G46" s="19"/>
    </row>
    <row r="47" spans="1:7" x14ac:dyDescent="0.55000000000000004">
      <c r="A47" s="9" t="s">
        <v>419</v>
      </c>
      <c r="B47" s="10" t="s">
        <v>688</v>
      </c>
      <c r="C47" s="14"/>
      <c r="D47" s="20"/>
      <c r="E47" s="6"/>
      <c r="F47" s="6">
        <f t="shared" ref="F47:F49" si="5">D47*E47</f>
        <v>0</v>
      </c>
      <c r="G47" s="15"/>
    </row>
    <row r="48" spans="1:7" x14ac:dyDescent="0.55000000000000004">
      <c r="A48" s="9" t="s">
        <v>420</v>
      </c>
      <c r="B48" s="10" t="s">
        <v>234</v>
      </c>
      <c r="C48" s="14"/>
      <c r="D48" s="20"/>
      <c r="E48" s="6"/>
      <c r="F48" s="6">
        <f t="shared" si="5"/>
        <v>0</v>
      </c>
      <c r="G48" s="15"/>
    </row>
    <row r="49" spans="1:8" x14ac:dyDescent="0.55000000000000004">
      <c r="A49" s="9" t="s">
        <v>646</v>
      </c>
      <c r="B49" s="10" t="s">
        <v>119</v>
      </c>
      <c r="C49" s="14"/>
      <c r="D49" s="20"/>
      <c r="E49" s="6"/>
      <c r="F49" s="6">
        <f t="shared" si="5"/>
        <v>0</v>
      </c>
      <c r="G49" s="15"/>
    </row>
    <row r="50" spans="1:8" ht="15.6" x14ac:dyDescent="0.55000000000000004">
      <c r="A50" s="9" t="s">
        <v>647</v>
      </c>
      <c r="B50" s="7" t="s">
        <v>142</v>
      </c>
      <c r="C50" s="13"/>
      <c r="D50" s="13"/>
      <c r="E50" s="8"/>
      <c r="F50" s="8"/>
      <c r="G50" s="19"/>
    </row>
    <row r="51" spans="1:8" ht="28.8" x14ac:dyDescent="0.55000000000000004">
      <c r="A51" s="9" t="s">
        <v>648</v>
      </c>
      <c r="B51" s="10" t="s">
        <v>143</v>
      </c>
      <c r="C51" s="14"/>
      <c r="D51" s="20"/>
      <c r="E51" s="6"/>
      <c r="F51" s="6">
        <f t="shared" ref="F51:F53" si="6">D51*E51</f>
        <v>0</v>
      </c>
      <c r="G51" s="15"/>
    </row>
    <row r="52" spans="1:8" ht="28.8" x14ac:dyDescent="0.55000000000000004">
      <c r="A52" s="9" t="s">
        <v>649</v>
      </c>
      <c r="B52" s="10" t="s">
        <v>644</v>
      </c>
      <c r="C52" s="14"/>
      <c r="D52" s="20"/>
      <c r="E52" s="6"/>
      <c r="F52" s="6">
        <f t="shared" si="6"/>
        <v>0</v>
      </c>
      <c r="G52" s="15"/>
      <c r="H52" s="2"/>
    </row>
    <row r="53" spans="1:8" ht="28.8" x14ac:dyDescent="0.55000000000000004">
      <c r="A53" s="9" t="s">
        <v>689</v>
      </c>
      <c r="B53" s="10" t="s">
        <v>690</v>
      </c>
      <c r="C53" s="14"/>
      <c r="D53" s="20"/>
      <c r="E53" s="6"/>
      <c r="F53" s="6">
        <f t="shared" si="6"/>
        <v>0</v>
      </c>
      <c r="G53" s="15"/>
      <c r="H53" s="2"/>
    </row>
    <row r="54" spans="1:8" ht="23.4" customHeight="1" x14ac:dyDescent="0.55000000000000004">
      <c r="A54" s="9"/>
      <c r="B54" s="10"/>
      <c r="C54" s="14"/>
      <c r="D54" s="14"/>
      <c r="E54" s="6"/>
      <c r="F54" s="6"/>
      <c r="G54" s="15"/>
    </row>
    <row r="55" spans="1:8" s="48" customFormat="1" x14ac:dyDescent="0.55000000000000004">
      <c r="A55" s="69"/>
      <c r="B55" s="58" t="s">
        <v>8</v>
      </c>
      <c r="C55" s="70"/>
      <c r="D55" s="69"/>
      <c r="E55" s="71"/>
      <c r="F55" s="71">
        <f>SUM(F3:F54)</f>
        <v>0</v>
      </c>
      <c r="G55" s="32"/>
      <c r="H55" s="57"/>
    </row>
  </sheetData>
  <phoneticPr fontId="19" type="noConversion"/>
  <pageMargins left="0.7" right="0.7" top="0.75" bottom="0.75" header="0.3" footer="0.3"/>
  <pageSetup scale="62"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Trade Summary</vt:lpstr>
      <vt:lpstr>1.0 Preliminaries</vt:lpstr>
      <vt:lpstr>2.1 Extension St</vt:lpstr>
      <vt:lpstr>2.2 1965 Bldg</vt:lpstr>
      <vt:lpstr>2.3 Colonial Bldg</vt:lpstr>
      <vt:lpstr>2.5 Physio</vt:lpstr>
      <vt:lpstr>2.6 Dental</vt:lpstr>
      <vt:lpstr>2.7 Mortuary</vt:lpstr>
      <vt:lpstr>2.9 Cytology</vt:lpstr>
      <vt:lpstr>2.10 Auditorium</vt:lpstr>
      <vt:lpstr>3.1 St. Giles</vt:lpstr>
      <vt:lpstr>4.0 Other Items</vt:lpstr>
      <vt:lpstr>'1.0 Preliminaries'!Print_Titles</vt:lpstr>
      <vt:lpstr>'2.1 Extension St'!Print_Titles</vt:lpstr>
      <vt:lpstr>'2.10 Auditorium'!Print_Titles</vt:lpstr>
      <vt:lpstr>'2.2 1965 Bldg'!Print_Titles</vt:lpstr>
      <vt:lpstr>'2.3 Colonial Bldg'!Print_Titles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Sefton</dc:creator>
  <cp:lastModifiedBy>Sefton Pacific</cp:lastModifiedBy>
  <cp:lastPrinted>2025-07-21T17:05:23Z</cp:lastPrinted>
  <dcterms:created xsi:type="dcterms:W3CDTF">2024-10-22T05:11:03Z</dcterms:created>
  <dcterms:modified xsi:type="dcterms:W3CDTF">2025-07-30T17:05:26Z</dcterms:modified>
</cp:coreProperties>
</file>